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https://arkdhs-my.sharepoint.com/personal/lesia_edwards_arkansas_gov/Documents/$22-23 Secondary Centers/Forms/"/>
    </mc:Choice>
  </mc:AlternateContent>
  <xr:revisionPtr revIDLastSave="21" documentId="8_{9D03DD22-FD9A-4FB0-9776-3B005F627907}" xr6:coauthVersionLast="47" xr6:coauthVersionMax="47" xr10:uidLastSave="{124FA488-7F8C-4A77-815B-B1744EB23ED0}"/>
  <bookViews>
    <workbookView xWindow="3510" yWindow="3510" windowWidth="21600" windowHeight="11385" tabRatio="945" xr2:uid="{00000000-000D-0000-FFFF-FFFF00000000}"/>
  </bookViews>
  <sheets>
    <sheet name="Cover Sheet" sheetId="31" r:id="rId1"/>
    <sheet name="Revenue" sheetId="49" r:id="rId2"/>
    <sheet name="Administration" sheetId="25" r:id="rId3"/>
    <sheet name="Counselor" sheetId="44" r:id="rId4"/>
    <sheet name="POS1" sheetId="22" r:id="rId5"/>
    <sheet name="POS2" sheetId="71" r:id="rId6"/>
    <sheet name="POS3" sheetId="72" r:id="rId7"/>
    <sheet name="POS4" sheetId="73" r:id="rId8"/>
    <sheet name="POS5" sheetId="74" r:id="rId9"/>
    <sheet name="POS6" sheetId="75" r:id="rId10"/>
    <sheet name="POS7" sheetId="76" r:id="rId11"/>
    <sheet name="POS8" sheetId="77" r:id="rId12"/>
    <sheet name="POS9" sheetId="78" r:id="rId13"/>
    <sheet name="POS10" sheetId="79" r:id="rId14"/>
    <sheet name="POS11" sheetId="80" r:id="rId15"/>
    <sheet name="POS12" sheetId="81" r:id="rId16"/>
    <sheet name="Total Expenditures" sheetId="32" r:id="rId17"/>
    <sheet name="In-Kind Cost" sheetId="8" r:id="rId18"/>
    <sheet name="Sheet10" sheetId="64" state="hidden" r:id="rId19"/>
  </sheets>
  <definedNames>
    <definedName name="Centers">Sheet10!$A$2:$A$33</definedName>
    <definedName name="LEA">Sheet10!$B$2:$B$33</definedName>
    <definedName name="POS">Sheet10!$D$2:$D$28</definedName>
    <definedName name="_xlnm.Print_Area" localSheetId="17">'In-Kind Cost'!$A$1:$F$27</definedName>
    <definedName name="_xlnm.Print_Area" localSheetId="16">'Total Expenditures'!$A$1:$C$40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8" i="77" l="1"/>
  <c r="B21" i="32"/>
  <c r="B20" i="32"/>
  <c r="B19" i="32"/>
  <c r="B18" i="32"/>
  <c r="B17" i="32"/>
  <c r="B16" i="32"/>
  <c r="B13" i="32"/>
  <c r="B11" i="32"/>
  <c r="B9" i="32"/>
  <c r="B8" i="32"/>
  <c r="B7" i="32"/>
  <c r="I12" i="44" l="1"/>
  <c r="I18" i="22"/>
  <c r="H18" i="22"/>
  <c r="H12" i="44"/>
  <c r="L12" i="44"/>
  <c r="L18" i="76" l="1"/>
  <c r="L18" i="81"/>
  <c r="I18" i="81"/>
  <c r="I18" i="80"/>
  <c r="I18" i="79"/>
  <c r="I18" i="78"/>
  <c r="L18" i="78" s="1"/>
  <c r="I18" i="77"/>
  <c r="I18" i="76"/>
  <c r="I18" i="75"/>
  <c r="I18" i="74"/>
  <c r="I18" i="73"/>
  <c r="I18" i="72"/>
  <c r="H18" i="79"/>
  <c r="L18" i="79" s="1"/>
  <c r="H18" i="75"/>
  <c r="L18" i="75" s="1"/>
  <c r="H18" i="77"/>
  <c r="H18" i="76"/>
  <c r="H18" i="78"/>
  <c r="H18" i="80"/>
  <c r="L18" i="80" s="1"/>
  <c r="H18" i="81"/>
  <c r="H18" i="74"/>
  <c r="L18" i="74" s="1"/>
  <c r="H18" i="73"/>
  <c r="H18" i="71"/>
  <c r="L18" i="71" s="1"/>
  <c r="L18" i="72"/>
  <c r="I18" i="71"/>
  <c r="H18" i="72"/>
  <c r="L18" i="22"/>
  <c r="L18" i="73"/>
  <c r="J18" i="25"/>
  <c r="M18" i="25" s="1"/>
  <c r="I18" i="25"/>
  <c r="I23" i="49" l="1"/>
  <c r="B1" i="32" l="1"/>
  <c r="B1" i="25"/>
  <c r="D4" i="49"/>
  <c r="D24" i="8"/>
  <c r="C1" i="22"/>
  <c r="B3" i="32"/>
  <c r="C3" i="71"/>
  <c r="C3" i="72"/>
  <c r="C3" i="73"/>
  <c r="C3" i="74"/>
  <c r="C3" i="75"/>
  <c r="C3" i="76"/>
  <c r="C3" i="77"/>
  <c r="C3" i="78"/>
  <c r="C3" i="79"/>
  <c r="C3" i="80"/>
  <c r="C3" i="81"/>
  <c r="C3" i="22"/>
  <c r="C3" i="44"/>
  <c r="C3" i="25"/>
  <c r="J4" i="49" l="1"/>
  <c r="F2" i="8"/>
  <c r="B12" i="32"/>
  <c r="I51" i="81"/>
  <c r="I40" i="81"/>
  <c r="C16" i="81" s="1"/>
  <c r="I29" i="81"/>
  <c r="C15" i="81" s="1"/>
  <c r="C7" i="81"/>
  <c r="J17" i="81"/>
  <c r="L17" i="81" s="1"/>
  <c r="C17" i="81"/>
  <c r="J16" i="81"/>
  <c r="L16" i="81" s="1"/>
  <c r="J15" i="81"/>
  <c r="L15" i="81" s="1"/>
  <c r="J14" i="81"/>
  <c r="L14" i="81" s="1"/>
  <c r="J13" i="81"/>
  <c r="L13" i="81" s="1"/>
  <c r="J12" i="81"/>
  <c r="L12" i="81" s="1"/>
  <c r="J11" i="81"/>
  <c r="L11" i="81" s="1"/>
  <c r="J10" i="81"/>
  <c r="L10" i="81" s="1"/>
  <c r="J9" i="81"/>
  <c r="L9" i="81" s="1"/>
  <c r="C8" i="81"/>
  <c r="E5" i="81"/>
  <c r="C1" i="81"/>
  <c r="B1" i="81"/>
  <c r="I51" i="80"/>
  <c r="I40" i="80"/>
  <c r="I29" i="80"/>
  <c r="C15" i="80" s="1"/>
  <c r="J17" i="80"/>
  <c r="L17" i="80" s="1"/>
  <c r="C17" i="80"/>
  <c r="J16" i="80"/>
  <c r="L16" i="80" s="1"/>
  <c r="C16" i="80"/>
  <c r="J15" i="80"/>
  <c r="L15" i="80" s="1"/>
  <c r="J14" i="80"/>
  <c r="L14" i="80" s="1"/>
  <c r="J13" i="80"/>
  <c r="L13" i="80" s="1"/>
  <c r="J12" i="80"/>
  <c r="L12" i="80" s="1"/>
  <c r="J11" i="80"/>
  <c r="L11" i="80" s="1"/>
  <c r="J10" i="80"/>
  <c r="L10" i="80" s="1"/>
  <c r="J9" i="80"/>
  <c r="L9" i="80" s="1"/>
  <c r="C8" i="80"/>
  <c r="C7" i="80"/>
  <c r="E5" i="80"/>
  <c r="C1" i="80"/>
  <c r="B1" i="80"/>
  <c r="I51" i="79"/>
  <c r="I40" i="79"/>
  <c r="I29" i="79"/>
  <c r="J17" i="79"/>
  <c r="L17" i="79" s="1"/>
  <c r="C17" i="79"/>
  <c r="J16" i="79"/>
  <c r="L16" i="79" s="1"/>
  <c r="C16" i="79"/>
  <c r="J15" i="79"/>
  <c r="L15" i="79" s="1"/>
  <c r="C15" i="79"/>
  <c r="J14" i="79"/>
  <c r="L14" i="79" s="1"/>
  <c r="J13" i="79"/>
  <c r="L13" i="79" s="1"/>
  <c r="J12" i="79"/>
  <c r="L12" i="79" s="1"/>
  <c r="J11" i="79"/>
  <c r="L11" i="79" s="1"/>
  <c r="J10" i="79"/>
  <c r="L10" i="79" s="1"/>
  <c r="J9" i="79"/>
  <c r="L9" i="79" s="1"/>
  <c r="C8" i="79"/>
  <c r="C7" i="79"/>
  <c r="C18" i="79" s="1"/>
  <c r="E5" i="79"/>
  <c r="C1" i="79"/>
  <c r="B1" i="79"/>
  <c r="I51" i="78"/>
  <c r="C17" i="78" s="1"/>
  <c r="I40" i="78"/>
  <c r="I29" i="78"/>
  <c r="C15" i="78" s="1"/>
  <c r="J17" i="78"/>
  <c r="L17" i="78" s="1"/>
  <c r="J16" i="78"/>
  <c r="L16" i="78" s="1"/>
  <c r="C16" i="78"/>
  <c r="J15" i="78"/>
  <c r="L15" i="78" s="1"/>
  <c r="J14" i="78"/>
  <c r="L14" i="78" s="1"/>
  <c r="J13" i="78"/>
  <c r="L13" i="78" s="1"/>
  <c r="J12" i="78"/>
  <c r="L12" i="78" s="1"/>
  <c r="J11" i="78"/>
  <c r="L11" i="78" s="1"/>
  <c r="J10" i="78"/>
  <c r="L10" i="78" s="1"/>
  <c r="J9" i="78"/>
  <c r="L9" i="78" s="1"/>
  <c r="C8" i="78"/>
  <c r="C7" i="78"/>
  <c r="E5" i="78"/>
  <c r="C1" i="78"/>
  <c r="B1" i="78"/>
  <c r="I51" i="77"/>
  <c r="C17" i="77" s="1"/>
  <c r="I40" i="77"/>
  <c r="C16" i="77" s="1"/>
  <c r="I29" i="77"/>
  <c r="C15" i="77" s="1"/>
  <c r="J17" i="77"/>
  <c r="L17" i="77" s="1"/>
  <c r="J16" i="77"/>
  <c r="L16" i="77" s="1"/>
  <c r="J15" i="77"/>
  <c r="L15" i="77" s="1"/>
  <c r="J14" i="77"/>
  <c r="L14" i="77" s="1"/>
  <c r="J13" i="77"/>
  <c r="L13" i="77" s="1"/>
  <c r="J12" i="77"/>
  <c r="L12" i="77" s="1"/>
  <c r="J11" i="77"/>
  <c r="L11" i="77" s="1"/>
  <c r="J10" i="77"/>
  <c r="L10" i="77" s="1"/>
  <c r="J9" i="77"/>
  <c r="L9" i="77" s="1"/>
  <c r="C8" i="77"/>
  <c r="C7" i="77"/>
  <c r="E5" i="77"/>
  <c r="C1" i="77"/>
  <c r="B1" i="77"/>
  <c r="I51" i="76"/>
  <c r="I40" i="76"/>
  <c r="I29" i="76"/>
  <c r="C15" i="76" s="1"/>
  <c r="J17" i="76"/>
  <c r="L17" i="76" s="1"/>
  <c r="C17" i="76"/>
  <c r="J16" i="76"/>
  <c r="L16" i="76" s="1"/>
  <c r="C16" i="76"/>
  <c r="J15" i="76"/>
  <c r="L15" i="76" s="1"/>
  <c r="J14" i="76"/>
  <c r="L14" i="76" s="1"/>
  <c r="J13" i="76"/>
  <c r="L13" i="76" s="1"/>
  <c r="J12" i="76"/>
  <c r="L12" i="76" s="1"/>
  <c r="J11" i="76"/>
  <c r="L11" i="76" s="1"/>
  <c r="J10" i="76"/>
  <c r="L10" i="76" s="1"/>
  <c r="J9" i="76"/>
  <c r="L9" i="76" s="1"/>
  <c r="C8" i="76"/>
  <c r="C7" i="76"/>
  <c r="E5" i="76"/>
  <c r="C1" i="76"/>
  <c r="B1" i="76"/>
  <c r="I51" i="75"/>
  <c r="C17" i="75" s="1"/>
  <c r="I40" i="75"/>
  <c r="I29" i="75"/>
  <c r="C15" i="75" s="1"/>
  <c r="C7" i="75"/>
  <c r="J17" i="75"/>
  <c r="L17" i="75" s="1"/>
  <c r="J16" i="75"/>
  <c r="L16" i="75" s="1"/>
  <c r="C16" i="75"/>
  <c r="J15" i="75"/>
  <c r="L15" i="75" s="1"/>
  <c r="J14" i="75"/>
  <c r="L14" i="75" s="1"/>
  <c r="J13" i="75"/>
  <c r="L13" i="75" s="1"/>
  <c r="J12" i="75"/>
  <c r="L12" i="75" s="1"/>
  <c r="J11" i="75"/>
  <c r="L11" i="75" s="1"/>
  <c r="J10" i="75"/>
  <c r="L10" i="75" s="1"/>
  <c r="J9" i="75"/>
  <c r="L9" i="75" s="1"/>
  <c r="C8" i="75"/>
  <c r="E5" i="75"/>
  <c r="C1" i="75"/>
  <c r="B1" i="75"/>
  <c r="I51" i="74"/>
  <c r="I40" i="74"/>
  <c r="C16" i="74" s="1"/>
  <c r="I29" i="74"/>
  <c r="J17" i="74"/>
  <c r="L17" i="74" s="1"/>
  <c r="C17" i="74"/>
  <c r="J16" i="74"/>
  <c r="L16" i="74" s="1"/>
  <c r="J15" i="74"/>
  <c r="L15" i="74" s="1"/>
  <c r="C15" i="74"/>
  <c r="J14" i="74"/>
  <c r="L14" i="74" s="1"/>
  <c r="J13" i="74"/>
  <c r="L13" i="74" s="1"/>
  <c r="J12" i="74"/>
  <c r="L12" i="74" s="1"/>
  <c r="J11" i="74"/>
  <c r="L11" i="74" s="1"/>
  <c r="J10" i="74"/>
  <c r="L10" i="74" s="1"/>
  <c r="J9" i="74"/>
  <c r="L9" i="74" s="1"/>
  <c r="C8" i="74"/>
  <c r="C7" i="74"/>
  <c r="E5" i="74"/>
  <c r="C1" i="74"/>
  <c r="B1" i="74"/>
  <c r="I51" i="73"/>
  <c r="C17" i="73" s="1"/>
  <c r="I40" i="73"/>
  <c r="I29" i="73"/>
  <c r="C15" i="73" s="1"/>
  <c r="C7" i="73"/>
  <c r="J17" i="73"/>
  <c r="L17" i="73" s="1"/>
  <c r="J16" i="73"/>
  <c r="L16" i="73" s="1"/>
  <c r="C16" i="73"/>
  <c r="J15" i="73"/>
  <c r="L15" i="73" s="1"/>
  <c r="J14" i="73"/>
  <c r="L14" i="73" s="1"/>
  <c r="J13" i="73"/>
  <c r="L13" i="73" s="1"/>
  <c r="J12" i="73"/>
  <c r="L12" i="73" s="1"/>
  <c r="J11" i="73"/>
  <c r="L11" i="73" s="1"/>
  <c r="J10" i="73"/>
  <c r="L10" i="73" s="1"/>
  <c r="J9" i="73"/>
  <c r="L9" i="73" s="1"/>
  <c r="C8" i="73"/>
  <c r="E5" i="73"/>
  <c r="C1" i="73"/>
  <c r="B1" i="73"/>
  <c r="I51" i="72"/>
  <c r="I40" i="72"/>
  <c r="C16" i="72" s="1"/>
  <c r="I29" i="72"/>
  <c r="C15" i="72" s="1"/>
  <c r="C7" i="72"/>
  <c r="J17" i="72"/>
  <c r="L17" i="72" s="1"/>
  <c r="C17" i="72"/>
  <c r="J16" i="72"/>
  <c r="L16" i="72" s="1"/>
  <c r="J15" i="72"/>
  <c r="L15" i="72" s="1"/>
  <c r="J14" i="72"/>
  <c r="L14" i="72" s="1"/>
  <c r="J13" i="72"/>
  <c r="L13" i="72" s="1"/>
  <c r="J12" i="72"/>
  <c r="L12" i="72" s="1"/>
  <c r="J11" i="72"/>
  <c r="L11" i="72" s="1"/>
  <c r="J10" i="72"/>
  <c r="L10" i="72" s="1"/>
  <c r="J9" i="72"/>
  <c r="L9" i="72" s="1"/>
  <c r="C8" i="72"/>
  <c r="E5" i="72"/>
  <c r="C1" i="72"/>
  <c r="B1" i="72"/>
  <c r="I51" i="71"/>
  <c r="I40" i="71"/>
  <c r="C16" i="71" s="1"/>
  <c r="I29" i="71"/>
  <c r="C15" i="71" s="1"/>
  <c r="C8" i="71"/>
  <c r="J17" i="71"/>
  <c r="L17" i="71" s="1"/>
  <c r="C17" i="71"/>
  <c r="J16" i="71"/>
  <c r="L16" i="71" s="1"/>
  <c r="J15" i="71"/>
  <c r="L15" i="71" s="1"/>
  <c r="J14" i="71"/>
  <c r="L14" i="71" s="1"/>
  <c r="J13" i="71"/>
  <c r="L13" i="71" s="1"/>
  <c r="J12" i="71"/>
  <c r="L12" i="71" s="1"/>
  <c r="J11" i="71"/>
  <c r="L11" i="71" s="1"/>
  <c r="J10" i="71"/>
  <c r="L10" i="71" s="1"/>
  <c r="J9" i="71"/>
  <c r="L9" i="71" s="1"/>
  <c r="E5" i="71"/>
  <c r="C1" i="71"/>
  <c r="B1" i="71"/>
  <c r="C17" i="22"/>
  <c r="C15" i="22"/>
  <c r="C8" i="22"/>
  <c r="C7" i="22"/>
  <c r="I51" i="22"/>
  <c r="E5" i="22"/>
  <c r="I40" i="22"/>
  <c r="C16" i="22" s="1"/>
  <c r="I29" i="22"/>
  <c r="J17" i="22"/>
  <c r="L17" i="22" s="1"/>
  <c r="J16" i="22"/>
  <c r="L16" i="22" s="1"/>
  <c r="J15" i="22"/>
  <c r="L15" i="22" s="1"/>
  <c r="J14" i="22"/>
  <c r="L14" i="22" s="1"/>
  <c r="J13" i="22"/>
  <c r="L13" i="22" s="1"/>
  <c r="J12" i="22"/>
  <c r="L12" i="22" s="1"/>
  <c r="J11" i="22"/>
  <c r="L11" i="22" s="1"/>
  <c r="J10" i="22"/>
  <c r="L10" i="22" s="1"/>
  <c r="J9" i="22"/>
  <c r="L9" i="22" s="1"/>
  <c r="J11" i="44"/>
  <c r="L11" i="44" s="1"/>
  <c r="C18" i="74" l="1"/>
  <c r="C18" i="81"/>
  <c r="C18" i="80"/>
  <c r="C18" i="78"/>
  <c r="C18" i="77"/>
  <c r="C18" i="76"/>
  <c r="C18" i="75"/>
  <c r="C18" i="73"/>
  <c r="C18" i="72"/>
  <c r="C8" i="44" l="1"/>
  <c r="C7" i="44"/>
  <c r="J10" i="44"/>
  <c r="L10" i="44" s="1"/>
  <c r="J9" i="44"/>
  <c r="L9" i="44" s="1"/>
  <c r="K14" i="25" l="1"/>
  <c r="M14" i="25" s="1"/>
  <c r="K15" i="25"/>
  <c r="M15" i="25" s="1"/>
  <c r="J40" i="25"/>
  <c r="C17" i="25" s="1"/>
  <c r="C8" i="25"/>
  <c r="J29" i="25" l="1"/>
  <c r="C16" i="25" s="1"/>
  <c r="A2" i="8" l="1"/>
  <c r="C1" i="44"/>
  <c r="C1" i="25"/>
  <c r="B10" i="32" l="1"/>
  <c r="B14" i="32"/>
  <c r="B15" i="32"/>
  <c r="K11" i="25" l="1"/>
  <c r="M11" i="25" s="1"/>
  <c r="K16" i="25"/>
  <c r="M16" i="25" s="1"/>
  <c r="C7" i="25"/>
  <c r="B1" i="44"/>
  <c r="B1" i="22"/>
  <c r="A1" i="32"/>
  <c r="F5" i="25"/>
  <c r="C18" i="25" l="1"/>
  <c r="K17" i="25"/>
  <c r="M17" i="25" s="1"/>
  <c r="K10" i="25"/>
  <c r="M10" i="25" s="1"/>
  <c r="K13" i="25"/>
  <c r="M13" i="25" s="1"/>
  <c r="K12" i="25"/>
  <c r="M12" i="25" s="1"/>
  <c r="K9" i="25"/>
  <c r="M9" i="25" s="1"/>
  <c r="C12" i="44" l="1"/>
  <c r="C18" i="22"/>
  <c r="C7" i="71"/>
  <c r="C18" i="71" s="1"/>
  <c r="B31" i="32"/>
  <c r="I27" i="49" l="1"/>
  <c r="I29" i="49" s="1"/>
  <c r="B5" i="8"/>
  <c r="B23" i="8" s="1"/>
  <c r="F26" i="8" s="1"/>
</calcChain>
</file>

<file path=xl/sharedStrings.xml><?xml version="1.0" encoding="utf-8"?>
<sst xmlns="http://schemas.openxmlformats.org/spreadsheetml/2006/main" count="862" uniqueCount="161">
  <si>
    <t>1.</t>
  </si>
  <si>
    <t>2.</t>
  </si>
  <si>
    <t>3.</t>
  </si>
  <si>
    <t>8.</t>
  </si>
  <si>
    <t>9.</t>
  </si>
  <si>
    <t>10.</t>
  </si>
  <si>
    <t>13.</t>
  </si>
  <si>
    <t>14.</t>
  </si>
  <si>
    <t>16.</t>
  </si>
  <si>
    <t>Computation of Net Income</t>
  </si>
  <si>
    <t xml:space="preserve"> </t>
  </si>
  <si>
    <t>ADMINISTRATION</t>
  </si>
  <si>
    <t>Expenditures</t>
  </si>
  <si>
    <t>Salaries</t>
  </si>
  <si>
    <t>CENTER NAME</t>
  </si>
  <si>
    <t>SCHOOL YEAR</t>
  </si>
  <si>
    <t>Please e-mail completed report to:</t>
  </si>
  <si>
    <t>MISCELLANEOUS</t>
  </si>
  <si>
    <t>EQUIPMENT COST</t>
  </si>
  <si>
    <t>General Supplies</t>
  </si>
  <si>
    <t>Professional Development</t>
  </si>
  <si>
    <t>Telephone</t>
  </si>
  <si>
    <t>Utilities</t>
  </si>
  <si>
    <t>Safety</t>
  </si>
  <si>
    <t>Advertising</t>
  </si>
  <si>
    <t>Director</t>
  </si>
  <si>
    <t>Benefits</t>
  </si>
  <si>
    <t>Allowable Expenditure Costs</t>
  </si>
  <si>
    <t>Administrative Assistant</t>
  </si>
  <si>
    <t>Custodian</t>
  </si>
  <si>
    <t>Maintenance</t>
  </si>
  <si>
    <t>Grounds</t>
  </si>
  <si>
    <t>Technology (T-1)</t>
  </si>
  <si>
    <t>Operations</t>
  </si>
  <si>
    <t>Allowable Center Costs</t>
  </si>
  <si>
    <t>TOTAL COST FOR CENTER OPERATION</t>
  </si>
  <si>
    <t>LEA</t>
  </si>
  <si>
    <t>4.</t>
  </si>
  <si>
    <t>5.</t>
  </si>
  <si>
    <t>6.</t>
  </si>
  <si>
    <t>11.</t>
  </si>
  <si>
    <t>12.</t>
  </si>
  <si>
    <t>Contracts</t>
  </si>
  <si>
    <t>Travel</t>
  </si>
  <si>
    <t>OPERATING REVENUES</t>
  </si>
  <si>
    <t>COUNSELOR</t>
  </si>
  <si>
    <t>Program of Study</t>
  </si>
  <si>
    <t>through</t>
  </si>
  <si>
    <t xml:space="preserve"> TOTAL EXPENDITURES</t>
  </si>
  <si>
    <t>IN-KIND COST</t>
  </si>
  <si>
    <t>Instructional Texts &amp; Supplies</t>
  </si>
  <si>
    <t>Postage</t>
  </si>
  <si>
    <t>Repairs &amp; Maintenance</t>
  </si>
  <si>
    <t>Office Supplies &amp; Subscriptions</t>
  </si>
  <si>
    <t>SUPPLEMENTAL SCHEDULES</t>
  </si>
  <si>
    <t>Total Costs</t>
  </si>
  <si>
    <t>% paid 
by Center</t>
  </si>
  <si>
    <t>Instructor/
Support Staff
Name</t>
  </si>
  <si>
    <t>Total
Salary</t>
  </si>
  <si>
    <t>Miscellaneous (Schedule)</t>
  </si>
  <si>
    <t>Sponsoring Institution/Entity Contribution</t>
  </si>
  <si>
    <t>Total Expenses</t>
  </si>
  <si>
    <t>Salaries (Schedule)</t>
  </si>
  <si>
    <t>Benefits (Schedule)</t>
  </si>
  <si>
    <t>CTSOs</t>
  </si>
  <si>
    <t>stephanie.isaacs@arkansas.gov</t>
  </si>
  <si>
    <t>Projected Gross Revenue</t>
  </si>
  <si>
    <t xml:space="preserve">Arkansas Northeastern College Technical Center </t>
  </si>
  <si>
    <t>0322000</t>
  </si>
  <si>
    <t xml:space="preserve">Arkansas Tech University Career Center </t>
  </si>
  <si>
    <t xml:space="preserve">Conway Area Career Center </t>
  </si>
  <si>
    <t xml:space="preserve">East Arkansas Secondary Career Center </t>
  </si>
  <si>
    <t xml:space="preserve">Metropolitan Career and Technical Center </t>
  </si>
  <si>
    <t xml:space="preserve">Monticello Occupational Education Center </t>
  </si>
  <si>
    <t xml:space="preserve">National Park Technology Center </t>
  </si>
  <si>
    <t xml:space="preserve">North Central Career Center </t>
  </si>
  <si>
    <t xml:space="preserve">NorthArk Technical Center </t>
  </si>
  <si>
    <t>0522000</t>
  </si>
  <si>
    <t xml:space="preserve">Northeast Arkansas Career &amp; Technical Center </t>
  </si>
  <si>
    <t xml:space="preserve">Northwest Technical Institute Secondary Career Center </t>
  </si>
  <si>
    <t xml:space="preserve">Phillips Community College Career and Technical Center </t>
  </si>
  <si>
    <t>0122000</t>
  </si>
  <si>
    <t xml:space="preserve">SAU Tech Career Academy </t>
  </si>
  <si>
    <t xml:space="preserve">Southeast Arkansas Community Based Education Center </t>
  </si>
  <si>
    <t xml:space="preserve">Western Arkansas Technical Center </t>
  </si>
  <si>
    <t>Projected Carryover Balance</t>
  </si>
  <si>
    <t>PROJECTED NET INCOME (LOSS)</t>
  </si>
  <si>
    <t xml:space="preserve">ASU Mid-South Technical Center </t>
  </si>
  <si>
    <t xml:space="preserve">ASU Mountain Home Career Center </t>
  </si>
  <si>
    <t>ANNUAL BUDGET</t>
  </si>
  <si>
    <t>Annual Budget</t>
  </si>
  <si>
    <t xml:space="preserve">      ADMINISTRATIVE SALARIES PAID BY CENTER FUNDS</t>
  </si>
  <si>
    <t>Position/Title</t>
  </si>
  <si>
    <t>Item</t>
  </si>
  <si>
    <t>Cost</t>
  </si>
  <si>
    <t>Total</t>
  </si>
  <si>
    <t xml:space="preserve">Other Income </t>
  </si>
  <si>
    <t>15.</t>
  </si>
  <si>
    <t>CTSOs (Schedule)</t>
  </si>
  <si>
    <t>Total Counselor Expenditures</t>
  </si>
  <si>
    <t>Total Administration Expenditures</t>
  </si>
  <si>
    <t>1,</t>
  </si>
  <si>
    <t>Report Period</t>
  </si>
  <si>
    <t>Less: Projected Expenses (Total Expenditures, B31)</t>
  </si>
  <si>
    <t>Center Name</t>
  </si>
  <si>
    <t>UACCB Technical Center</t>
  </si>
  <si>
    <t>To</t>
  </si>
  <si>
    <t>From</t>
  </si>
  <si>
    <t>Secondary Center</t>
  </si>
  <si>
    <t>Equipment Cost (Schedule)</t>
  </si>
  <si>
    <t>Advanced Manufacturing</t>
  </si>
  <si>
    <t>Automotive Collision Repair Technology</t>
  </si>
  <si>
    <t>Automotive Service Technology</t>
  </si>
  <si>
    <t>Aviation Technology</t>
  </si>
  <si>
    <t>Construction Technology</t>
  </si>
  <si>
    <t>Criminal Justice</t>
  </si>
  <si>
    <t>Culinary Arts</t>
  </si>
  <si>
    <t>Power Equipment Technology</t>
  </si>
  <si>
    <t>Pre-Engineering</t>
  </si>
  <si>
    <t>Welding</t>
  </si>
  <si>
    <t>Tier 1 Funding</t>
  </si>
  <si>
    <t>Tier 2  Funding</t>
  </si>
  <si>
    <t>Tier 3 Funding</t>
  </si>
  <si>
    <t>7.</t>
  </si>
  <si>
    <t>Office of Skills Development</t>
  </si>
  <si>
    <t>Total Salaries/Benefits paid by Center</t>
  </si>
  <si>
    <t>Total Paid by Center</t>
  </si>
  <si>
    <t>Must be received in state office by June 9, 2023</t>
  </si>
  <si>
    <t>ASU Beebe Regional Career Center</t>
  </si>
  <si>
    <t>ASU Newport Secondary Career Center IGNITE</t>
  </si>
  <si>
    <t>ASU Three Rivers Career Center</t>
  </si>
  <si>
    <t>Black River Technical College Career Center</t>
  </si>
  <si>
    <t>Cossatot Community College of UA Secondary Career Center</t>
  </si>
  <si>
    <t>Ozarka College Technical Center</t>
  </si>
  <si>
    <t>0602050</t>
  </si>
  <si>
    <t>UACCM Technical Center</t>
  </si>
  <si>
    <t>UA Hope Texarkana Technical Center</t>
  </si>
  <si>
    <t>UA-PTC Technical Institute</t>
  </si>
  <si>
    <t>UA Rich Mountain Technical Center</t>
  </si>
  <si>
    <t xml:space="preserve">South Arkansas  College Secondary Technical Center </t>
  </si>
  <si>
    <t>Architectural CAD</t>
  </si>
  <si>
    <t>Automation and Robotics Technology</t>
  </si>
  <si>
    <t>Computer Science:  Computer Engineering</t>
  </si>
  <si>
    <t>Computer Science:  Cybersecurity</t>
  </si>
  <si>
    <t>Computer Science:  Networking</t>
  </si>
  <si>
    <t>Computer Science:  Programming</t>
  </si>
  <si>
    <t>Construction Technology:  HVACR</t>
  </si>
  <si>
    <t>Emergency Services</t>
  </si>
  <si>
    <t>Firefighting</t>
  </si>
  <si>
    <t>LPN Pilot</t>
  </si>
  <si>
    <t>Medical Skills &amp; Services</t>
  </si>
  <si>
    <t>Medium Heavy Truck Technology</t>
  </si>
  <si>
    <t>Nursing Services</t>
  </si>
  <si>
    <t>Pharmacy Technician</t>
  </si>
  <si>
    <t>Unmanned Aerial Systems</t>
  </si>
  <si>
    <t>Website Development</t>
  </si>
  <si>
    <t>Centers</t>
  </si>
  <si>
    <t>POS</t>
  </si>
  <si>
    <t>Southeast Arkansas College Career Center</t>
  </si>
  <si>
    <t>Northwest Arkansas Community College Technical Center</t>
  </si>
  <si>
    <t>0422000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</si>
</sst>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#\-##"/>
    <numFmt numFmtId="165" formatCode="&quot;$&quot;#,##0.00"/>
    <numFmt numFmtId="166" formatCode="_([$$-409]* #,##0.00_);_([$$-409]* \(#,##0.00\);_([$$-409]* &quot;-&quot;??_);_(@_)"/>
  </numFmts>
  <fonts count="2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sz val="18"/>
      <name val="Arial"/>
      <family val="2"/>
    </font>
    <font>
      <sz val="12"/>
      <name val="Arial"/>
      <family val="2"/>
    </font>
    <font>
      <sz val="14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rgb="FFFF0000"/>
      <name val="Arial"/>
      <family val="2"/>
    </font>
    <font>
      <b/>
      <sz val="10"/>
      <color indexed="9"/>
      <name val="Arial"/>
      <family val="2"/>
    </font>
    <font>
      <sz val="11"/>
      <name val="Calibri"/>
      <family val="2"/>
      <scheme val="minor"/>
    </font>
    <font>
      <sz val="16"/>
      <name val="Arial"/>
      <family val="2"/>
    </font>
    <font>
      <u/>
      <sz val="14"/>
      <color indexed="12"/>
      <name val="Arial"/>
      <family val="2"/>
    </font>
    <font>
      <b/>
      <sz val="8.5"/>
      <name val="Arial"/>
      <family val="2"/>
    </font>
    <font>
      <b/>
      <sz val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8" fillId="0" borderId="0"/>
    <xf numFmtId="166" fontId="15" fillId="0" borderId="0"/>
    <xf numFmtId="166" fontId="1" fillId="0" borderId="0"/>
  </cellStyleXfs>
  <cellXfs count="233">
    <xf numFmtId="0" fontId="0" fillId="0" borderId="0" xfId="0"/>
    <xf numFmtId="0" fontId="9" fillId="0" borderId="0" xfId="0" applyFont="1"/>
    <xf numFmtId="0" fontId="9" fillId="0" borderId="1" xfId="0" applyFont="1" applyBorder="1"/>
    <xf numFmtId="0" fontId="9" fillId="0" borderId="0" xfId="0" applyFont="1" applyAlignment="1">
      <alignment horizontal="center"/>
    </xf>
    <xf numFmtId="165" fontId="19" fillId="0" borderId="0" xfId="4" applyNumberFormat="1" applyFont="1"/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1" fillId="0" borderId="0" xfId="0" applyFont="1"/>
    <xf numFmtId="0" fontId="13" fillId="0" borderId="0" xfId="0" applyFont="1" applyAlignment="1">
      <alignment horizontal="center" vertical="center"/>
    </xf>
    <xf numFmtId="0" fontId="13" fillId="0" borderId="0" xfId="2" applyFont="1" applyAlignment="1" applyProtection="1">
      <alignment horizontal="center" vertical="center"/>
    </xf>
    <xf numFmtId="0" fontId="9" fillId="0" borderId="0" xfId="3"/>
    <xf numFmtId="0" fontId="9" fillId="0" borderId="2" xfId="0" applyFont="1" applyBorder="1"/>
    <xf numFmtId="0" fontId="4" fillId="0" borderId="0" xfId="0" applyFont="1"/>
    <xf numFmtId="44" fontId="4" fillId="0" borderId="0" xfId="0" applyNumberFormat="1" applyFont="1"/>
    <xf numFmtId="164" fontId="4" fillId="0" borderId="0" xfId="0" applyNumberFormat="1" applyFont="1" applyAlignment="1">
      <alignment horizontal="left"/>
    </xf>
    <xf numFmtId="38" fontId="5" fillId="0" borderId="0" xfId="0" applyNumberFormat="1" applyFont="1"/>
    <xf numFmtId="0" fontId="19" fillId="0" borderId="0" xfId="4" applyFont="1" applyAlignment="1">
      <alignment vertical="center"/>
    </xf>
    <xf numFmtId="0" fontId="1" fillId="0" borderId="0" xfId="0" applyFont="1"/>
    <xf numFmtId="166" fontId="8" fillId="0" borderId="0" xfId="6" applyFont="1"/>
    <xf numFmtId="166" fontId="1" fillId="0" borderId="0" xfId="6"/>
    <xf numFmtId="166" fontId="4" fillId="0" borderId="0" xfId="6" applyFont="1"/>
    <xf numFmtId="166" fontId="1" fillId="0" borderId="0" xfId="6" applyAlignment="1">
      <alignment horizontal="center"/>
    </xf>
    <xf numFmtId="166" fontId="6" fillId="0" borderId="0" xfId="6" applyFont="1"/>
    <xf numFmtId="166" fontId="1" fillId="0" borderId="0" xfId="6" applyAlignment="1">
      <alignment horizontal="left"/>
    </xf>
    <xf numFmtId="166" fontId="3" fillId="0" borderId="0" xfId="6" applyFont="1"/>
    <xf numFmtId="44" fontId="1" fillId="0" borderId="0" xfId="1" applyFont="1"/>
    <xf numFmtId="44" fontId="1" fillId="0" borderId="0" xfId="1" applyFont="1" applyBorder="1"/>
    <xf numFmtId="49" fontId="1" fillId="0" borderId="0" xfId="6" applyNumberFormat="1" applyAlignment="1">
      <alignment horizontal="center"/>
    </xf>
    <xf numFmtId="49" fontId="1" fillId="0" borderId="0" xfId="6" quotePrefix="1" applyNumberFormat="1" applyAlignment="1">
      <alignment horizontal="center"/>
    </xf>
    <xf numFmtId="164" fontId="5" fillId="0" borderId="6" xfId="0" applyNumberFormat="1" applyFont="1" applyBorder="1" applyAlignment="1">
      <alignment horizontal="left"/>
    </xf>
    <xf numFmtId="164" fontId="4" fillId="0" borderId="6" xfId="0" applyNumberFormat="1" applyFont="1" applyBorder="1" applyAlignment="1">
      <alignment horizontal="left"/>
    </xf>
    <xf numFmtId="164" fontId="5" fillId="0" borderId="7" xfId="0" applyNumberFormat="1" applyFont="1" applyBorder="1" applyAlignment="1">
      <alignment horizontal="left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3" applyAlignment="1">
      <alignment vertical="center"/>
    </xf>
    <xf numFmtId="165" fontId="9" fillId="0" borderId="0" xfId="3" applyNumberFormat="1" applyAlignment="1">
      <alignment vertical="center"/>
    </xf>
    <xf numFmtId="0" fontId="9" fillId="0" borderId="0" xfId="0" applyFont="1" applyAlignment="1">
      <alignment horizontal="center" vertical="center"/>
    </xf>
    <xf numFmtId="0" fontId="4" fillId="0" borderId="9" xfId="0" applyFont="1" applyBorder="1" applyAlignment="1">
      <alignment vertical="center"/>
    </xf>
    <xf numFmtId="44" fontId="3" fillId="0" borderId="0" xfId="1" applyFont="1" applyBorder="1" applyAlignment="1">
      <alignment vertical="center"/>
    </xf>
    <xf numFmtId="164" fontId="4" fillId="0" borderId="16" xfId="0" applyNumberFormat="1" applyFont="1" applyBorder="1" applyAlignment="1">
      <alignment horizontal="left" vertical="center"/>
    </xf>
    <xf numFmtId="0" fontId="2" fillId="0" borderId="9" xfId="0" applyFont="1" applyBorder="1" applyAlignment="1">
      <alignment vertical="center"/>
    </xf>
    <xf numFmtId="164" fontId="5" fillId="0" borderId="10" xfId="0" applyNumberFormat="1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left" vertical="center"/>
    </xf>
    <xf numFmtId="165" fontId="3" fillId="0" borderId="0" xfId="1" applyNumberFormat="1" applyFont="1" applyBorder="1" applyAlignment="1">
      <alignment vertical="center"/>
    </xf>
    <xf numFmtId="44" fontId="3" fillId="0" borderId="0" xfId="0" applyNumberFormat="1" applyFont="1" applyAlignment="1">
      <alignment vertical="center"/>
    </xf>
    <xf numFmtId="9" fontId="3" fillId="0" borderId="0" xfId="0" applyNumberFormat="1" applyFont="1" applyAlignment="1">
      <alignment vertical="center"/>
    </xf>
    <xf numFmtId="0" fontId="2" fillId="0" borderId="18" xfId="0" applyFont="1" applyBorder="1" applyAlignment="1">
      <alignment horizontal="center"/>
    </xf>
    <xf numFmtId="164" fontId="5" fillId="0" borderId="19" xfId="0" applyNumberFormat="1" applyFont="1" applyBorder="1" applyAlignment="1">
      <alignment horizontal="left"/>
    </xf>
    <xf numFmtId="164" fontId="4" fillId="0" borderId="20" xfId="0" applyNumberFormat="1" applyFont="1" applyBorder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21" xfId="0" applyFont="1" applyBorder="1"/>
    <xf numFmtId="0" fontId="19" fillId="0" borderId="0" xfId="4" applyFont="1" applyAlignment="1">
      <alignment horizontal="center" vertical="center" wrapText="1"/>
    </xf>
    <xf numFmtId="164" fontId="5" fillId="0" borderId="10" xfId="0" applyNumberFormat="1" applyFont="1" applyBorder="1" applyAlignment="1">
      <alignment horizontal="left"/>
    </xf>
    <xf numFmtId="0" fontId="20" fillId="0" borderId="0" xfId="4" applyFont="1" applyAlignment="1">
      <alignment vertical="center"/>
    </xf>
    <xf numFmtId="0" fontId="2" fillId="0" borderId="0" xfId="3" applyFont="1" applyAlignment="1">
      <alignment vertical="center"/>
    </xf>
    <xf numFmtId="0" fontId="1" fillId="0" borderId="0" xfId="3" applyFont="1" applyAlignment="1">
      <alignment vertical="center"/>
    </xf>
    <xf numFmtId="0" fontId="16" fillId="0" borderId="0" xfId="3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44" fontId="0" fillId="0" borderId="0" xfId="1" applyFont="1" applyAlignment="1">
      <alignment vertical="center"/>
    </xf>
    <xf numFmtId="44" fontId="3" fillId="0" borderId="0" xfId="1" applyFont="1" applyBorder="1" applyAlignment="1" applyProtection="1">
      <alignment vertical="center"/>
      <protection locked="0"/>
    </xf>
    <xf numFmtId="44" fontId="0" fillId="0" borderId="0" xfId="1" applyFont="1" applyBorder="1" applyAlignment="1" applyProtection="1">
      <alignment vertical="center"/>
      <protection locked="0"/>
    </xf>
    <xf numFmtId="44" fontId="1" fillId="0" borderId="0" xfId="1" applyFont="1" applyBorder="1" applyProtection="1">
      <protection locked="0"/>
    </xf>
    <xf numFmtId="44" fontId="0" fillId="0" borderId="0" xfId="1" applyFont="1" applyBorder="1" applyAlignment="1">
      <alignment vertical="center"/>
    </xf>
    <xf numFmtId="0" fontId="2" fillId="0" borderId="0" xfId="1" applyNumberFormat="1" applyFont="1" applyBorder="1" applyAlignment="1">
      <alignment vertical="center"/>
    </xf>
    <xf numFmtId="44" fontId="3" fillId="0" borderId="12" xfId="1" applyFont="1" applyBorder="1" applyAlignment="1" applyProtection="1">
      <alignment vertical="center"/>
      <protection locked="0"/>
    </xf>
    <xf numFmtId="44" fontId="9" fillId="0" borderId="0" xfId="1" applyFont="1" applyBorder="1" applyProtection="1">
      <protection locked="0"/>
    </xf>
    <xf numFmtId="49" fontId="0" fillId="0" borderId="0" xfId="0" applyNumberFormat="1" applyAlignment="1">
      <alignment horizontal="right" vertical="center"/>
    </xf>
    <xf numFmtId="49" fontId="1" fillId="0" borderId="0" xfId="0" applyNumberFormat="1" applyFont="1" applyAlignment="1">
      <alignment horizontal="right" vertical="center"/>
    </xf>
    <xf numFmtId="0" fontId="3" fillId="0" borderId="0" xfId="1" applyNumberFormat="1" applyFont="1" applyBorder="1" applyAlignment="1" applyProtection="1">
      <alignment vertical="center"/>
      <protection locked="0"/>
    </xf>
    <xf numFmtId="0" fontId="3" fillId="0" borderId="0" xfId="1" applyNumberFormat="1" applyFont="1" applyBorder="1" applyAlignment="1" applyProtection="1">
      <alignment vertical="center"/>
    </xf>
    <xf numFmtId="44" fontId="7" fillId="0" borderId="0" xfId="1" applyFont="1" applyBorder="1" applyAlignment="1" applyProtection="1">
      <alignment vertical="center"/>
      <protection locked="0"/>
    </xf>
    <xf numFmtId="0" fontId="23" fillId="0" borderId="0" xfId="0" applyFont="1"/>
    <xf numFmtId="49" fontId="0" fillId="0" borderId="0" xfId="0" applyNumberFormat="1" applyAlignment="1">
      <alignment horizontal="right"/>
    </xf>
    <xf numFmtId="0" fontId="9" fillId="0" borderId="1" xfId="0" applyFont="1" applyBorder="1" applyAlignment="1">
      <alignment horizontal="center" vertical="center"/>
    </xf>
    <xf numFmtId="166" fontId="1" fillId="0" borderId="0" xfId="6" applyAlignment="1" applyProtection="1">
      <alignment horizontal="center"/>
      <protection locked="0"/>
    </xf>
    <xf numFmtId="44" fontId="1" fillId="0" borderId="27" xfId="1" applyFont="1" applyBorder="1" applyProtection="1">
      <protection locked="0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44" fontId="1" fillId="0" borderId="0" xfId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44" fontId="3" fillId="0" borderId="12" xfId="1" applyFont="1" applyBorder="1" applyAlignment="1">
      <alignment vertical="center"/>
    </xf>
    <xf numFmtId="49" fontId="9" fillId="0" borderId="0" xfId="0" applyNumberFormat="1" applyFont="1" applyAlignment="1">
      <alignment horizontal="center" vertical="center"/>
    </xf>
    <xf numFmtId="44" fontId="5" fillId="0" borderId="0" xfId="1" applyFont="1" applyBorder="1" applyAlignment="1">
      <alignment vertical="center"/>
    </xf>
    <xf numFmtId="44" fontId="5" fillId="0" borderId="0" xfId="0" applyNumberFormat="1" applyFont="1" applyAlignment="1" applyProtection="1">
      <alignment vertical="center"/>
      <protection locked="0"/>
    </xf>
    <xf numFmtId="44" fontId="5" fillId="0" borderId="0" xfId="1" applyFont="1" applyBorder="1" applyAlignment="1" applyProtection="1">
      <alignment vertical="center"/>
      <protection locked="0"/>
    </xf>
    <xf numFmtId="44" fontId="5" fillId="0" borderId="0" xfId="1" applyFont="1" applyFill="1" applyBorder="1" applyAlignment="1" applyProtection="1">
      <alignment vertical="center"/>
      <protection locked="0"/>
    </xf>
    <xf numFmtId="0" fontId="4" fillId="3" borderId="10" xfId="0" applyFont="1" applyFill="1" applyBorder="1" applyAlignment="1">
      <alignment vertical="center"/>
    </xf>
    <xf numFmtId="0" fontId="9" fillId="3" borderId="4" xfId="0" applyFont="1" applyFill="1" applyBorder="1" applyAlignment="1">
      <alignment vertical="center"/>
    </xf>
    <xf numFmtId="44" fontId="7" fillId="0" borderId="33" xfId="1" applyFont="1" applyBorder="1" applyAlignment="1" applyProtection="1">
      <alignment horizontal="left" vertical="center"/>
      <protection locked="0"/>
    </xf>
    <xf numFmtId="44" fontId="7" fillId="0" borderId="36" xfId="1" applyFont="1" applyBorder="1" applyAlignment="1">
      <alignment vertical="center"/>
    </xf>
    <xf numFmtId="44" fontId="3" fillId="0" borderId="24" xfId="1" applyFont="1" applyBorder="1" applyAlignment="1">
      <alignment vertical="center"/>
    </xf>
    <xf numFmtId="166" fontId="2" fillId="0" borderId="0" xfId="6" applyFont="1"/>
    <xf numFmtId="0" fontId="3" fillId="0" borderId="17" xfId="0" applyFont="1" applyBorder="1" applyAlignment="1" applyProtection="1">
      <alignment vertical="center"/>
      <protection locked="0"/>
    </xf>
    <xf numFmtId="49" fontId="1" fillId="0" borderId="0" xfId="6" applyNumberFormat="1" applyAlignment="1">
      <alignment horizontal="left"/>
    </xf>
    <xf numFmtId="0" fontId="4" fillId="3" borderId="10" xfId="0" applyFont="1" applyFill="1" applyBorder="1" applyAlignment="1">
      <alignment horizontal="left"/>
    </xf>
    <xf numFmtId="0" fontId="9" fillId="3" borderId="4" xfId="0" applyFont="1" applyFill="1" applyBorder="1"/>
    <xf numFmtId="49" fontId="1" fillId="0" borderId="1" xfId="6" applyNumberFormat="1" applyBorder="1" applyAlignment="1">
      <alignment horizontal="left"/>
    </xf>
    <xf numFmtId="166" fontId="2" fillId="0" borderId="0" xfId="6" applyFont="1" applyAlignment="1">
      <alignment horizontal="left"/>
    </xf>
    <xf numFmtId="166" fontId="2" fillId="0" borderId="0" xfId="6" applyFont="1" applyAlignment="1">
      <alignment horizontal="right"/>
    </xf>
    <xf numFmtId="49" fontId="2" fillId="0" borderId="0" xfId="6" applyNumberFormat="1" applyFont="1" applyAlignment="1">
      <alignment horizontal="left"/>
    </xf>
    <xf numFmtId="14" fontId="1" fillId="0" borderId="26" xfId="6" applyNumberFormat="1" applyBorder="1" applyAlignment="1">
      <alignment horizontal="left"/>
    </xf>
    <xf numFmtId="14" fontId="1" fillId="0" borderId="1" xfId="0" applyNumberFormat="1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shrinkToFit="1"/>
    </xf>
    <xf numFmtId="0" fontId="1" fillId="0" borderId="0" xfId="0" applyFont="1" applyAlignment="1">
      <alignment vertical="center"/>
    </xf>
    <xf numFmtId="14" fontId="2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center" vertical="top"/>
    </xf>
    <xf numFmtId="0" fontId="9" fillId="0" borderId="1" xfId="0" applyFont="1" applyBorder="1" applyAlignment="1">
      <alignment horizontal="left" vertical="center"/>
    </xf>
    <xf numFmtId="0" fontId="1" fillId="0" borderId="1" xfId="0" applyFont="1" applyBorder="1" applyAlignment="1" applyProtection="1">
      <alignment horizontal="left" vertical="center"/>
      <protection locked="0"/>
    </xf>
    <xf numFmtId="0" fontId="9" fillId="0" borderId="0" xfId="0" applyFont="1" applyAlignment="1">
      <alignment horizontal="right"/>
    </xf>
    <xf numFmtId="44" fontId="4" fillId="0" borderId="3" xfId="0" applyNumberFormat="1" applyFont="1" applyBorder="1" applyAlignment="1">
      <alignment horizontal="right"/>
    </xf>
    <xf numFmtId="44" fontId="9" fillId="0" borderId="0" xfId="1" applyFont="1" applyBorder="1" applyAlignment="1">
      <alignment horizontal="right"/>
    </xf>
    <xf numFmtId="44" fontId="4" fillId="0" borderId="17" xfId="1" applyFont="1" applyBorder="1" applyAlignment="1">
      <alignment horizontal="right"/>
    </xf>
    <xf numFmtId="44" fontId="1" fillId="0" borderId="1" xfId="1" applyFont="1" applyBorder="1" applyAlignment="1" applyProtection="1">
      <alignment horizontal="right"/>
      <protection locked="0"/>
    </xf>
    <xf numFmtId="44" fontId="1" fillId="0" borderId="1" xfId="1" applyFont="1" applyBorder="1" applyAlignment="1">
      <alignment horizontal="right"/>
    </xf>
    <xf numFmtId="44" fontId="1" fillId="0" borderId="26" xfId="1" applyFont="1" applyBorder="1" applyAlignment="1">
      <alignment horizontal="right"/>
    </xf>
    <xf numFmtId="44" fontId="1" fillId="0" borderId="26" xfId="1" applyFont="1" applyBorder="1" applyAlignment="1" applyProtection="1">
      <alignment horizontal="right"/>
      <protection locked="0"/>
    </xf>
    <xf numFmtId="44" fontId="22" fillId="2" borderId="1" xfId="1" applyFont="1" applyFill="1" applyBorder="1" applyAlignment="1">
      <alignment horizontal="right"/>
    </xf>
    <xf numFmtId="44" fontId="5" fillId="0" borderId="4" xfId="1" applyFont="1" applyBorder="1" applyAlignment="1">
      <alignment horizontal="right" vertical="center"/>
    </xf>
    <xf numFmtId="44" fontId="5" fillId="0" borderId="4" xfId="1" applyFont="1" applyBorder="1" applyAlignment="1" applyProtection="1">
      <alignment horizontal="right" vertical="center"/>
      <protection locked="0"/>
    </xf>
    <xf numFmtId="44" fontId="5" fillId="0" borderId="4" xfId="1" applyFont="1" applyFill="1" applyBorder="1" applyAlignment="1" applyProtection="1">
      <alignment horizontal="right" vertical="center"/>
      <protection locked="0"/>
    </xf>
    <xf numFmtId="44" fontId="1" fillId="0" borderId="4" xfId="0" applyNumberFormat="1" applyFont="1" applyBorder="1" applyAlignment="1">
      <alignment horizontal="right" vertical="center"/>
    </xf>
    <xf numFmtId="44" fontId="5" fillId="0" borderId="23" xfId="1" applyFont="1" applyBorder="1" applyAlignment="1">
      <alignment horizontal="right" vertical="center"/>
    </xf>
    <xf numFmtId="44" fontId="3" fillId="0" borderId="0" xfId="1" applyFont="1" applyBorder="1" applyAlignment="1" applyProtection="1">
      <alignment horizontal="right" vertical="center"/>
      <protection locked="0"/>
    </xf>
    <xf numFmtId="44" fontId="3" fillId="0" borderId="17" xfId="1" applyFont="1" applyBorder="1" applyAlignment="1" applyProtection="1">
      <alignment horizontal="right" vertical="center"/>
      <protection locked="0"/>
    </xf>
    <xf numFmtId="44" fontId="3" fillId="0" borderId="0" xfId="1" applyFont="1" applyBorder="1" applyAlignment="1" applyProtection="1">
      <alignment horizontal="right" vertical="center"/>
    </xf>
    <xf numFmtId="44" fontId="3" fillId="0" borderId="17" xfId="1" applyFont="1" applyBorder="1" applyAlignment="1" applyProtection="1">
      <alignment horizontal="right" vertical="center"/>
    </xf>
    <xf numFmtId="9" fontId="3" fillId="0" borderId="12" xfId="0" applyNumberFormat="1" applyFont="1" applyBorder="1" applyAlignment="1" applyProtection="1">
      <alignment horizontal="center" vertical="center"/>
      <protection locked="0"/>
    </xf>
    <xf numFmtId="9" fontId="3" fillId="0" borderId="24" xfId="0" applyNumberFormat="1" applyFont="1" applyBorder="1" applyAlignment="1" applyProtection="1">
      <alignment horizontal="center" vertical="center"/>
      <protection locked="0"/>
    </xf>
    <xf numFmtId="44" fontId="3" fillId="0" borderId="12" xfId="1" applyFont="1" applyBorder="1" applyAlignment="1" applyProtection="1">
      <alignment horizontal="right" vertical="center"/>
      <protection locked="0"/>
    </xf>
    <xf numFmtId="44" fontId="7" fillId="0" borderId="36" xfId="1" applyFont="1" applyBorder="1" applyAlignment="1">
      <alignment horizontal="right" vertical="center"/>
    </xf>
    <xf numFmtId="44" fontId="3" fillId="0" borderId="12" xfId="1" applyFont="1" applyBorder="1" applyAlignment="1">
      <alignment horizontal="right" vertical="center"/>
    </xf>
    <xf numFmtId="44" fontId="3" fillId="0" borderId="24" xfId="1" applyFont="1" applyBorder="1" applyAlignment="1">
      <alignment horizontal="right" vertical="center"/>
    </xf>
    <xf numFmtId="0" fontId="1" fillId="0" borderId="1" xfId="0" applyFont="1" applyBorder="1" applyAlignment="1" applyProtection="1">
      <alignment vertical="center"/>
      <protection locked="0"/>
    </xf>
    <xf numFmtId="44" fontId="5" fillId="0" borderId="4" xfId="1" applyFont="1" applyBorder="1" applyAlignment="1">
      <alignment horizontal="right"/>
    </xf>
    <xf numFmtId="44" fontId="5" fillId="0" borderId="5" xfId="1" applyFont="1" applyBorder="1" applyAlignment="1">
      <alignment horizontal="right"/>
    </xf>
    <xf numFmtId="44" fontId="1" fillId="0" borderId="1" xfId="1" applyFont="1" applyBorder="1" applyProtection="1">
      <protection locked="0"/>
    </xf>
    <xf numFmtId="44" fontId="1" fillId="0" borderId="17" xfId="1" applyFont="1" applyBorder="1" applyAlignment="1">
      <alignment horizontal="right"/>
    </xf>
    <xf numFmtId="44" fontId="10" fillId="0" borderId="27" xfId="1" applyFont="1" applyFill="1" applyBorder="1" applyAlignment="1" applyProtection="1">
      <alignment horizontal="right"/>
      <protection locked="0"/>
    </xf>
    <xf numFmtId="0" fontId="3" fillId="0" borderId="15" xfId="0" applyFont="1" applyBorder="1" applyAlignment="1">
      <alignment horizontal="left" vertical="center"/>
    </xf>
    <xf numFmtId="44" fontId="3" fillId="0" borderId="15" xfId="1" applyFont="1" applyBorder="1" applyAlignment="1">
      <alignment horizontal="right" vertical="center"/>
    </xf>
    <xf numFmtId="9" fontId="3" fillId="0" borderId="14" xfId="0" applyNumberFormat="1" applyFont="1" applyBorder="1" applyAlignment="1">
      <alignment horizontal="center" vertical="center"/>
    </xf>
    <xf numFmtId="44" fontId="3" fillId="0" borderId="40" xfId="0" applyNumberFormat="1" applyFont="1" applyBorder="1" applyAlignment="1">
      <alignment vertical="center"/>
    </xf>
    <xf numFmtId="44" fontId="3" fillId="0" borderId="0" xfId="1" applyFont="1" applyBorder="1" applyAlignment="1">
      <alignment horizontal="right" vertical="center"/>
    </xf>
    <xf numFmtId="44" fontId="3" fillId="0" borderId="12" xfId="0" applyNumberFormat="1" applyFont="1" applyBorder="1" applyAlignment="1">
      <alignment vertical="center"/>
    </xf>
    <xf numFmtId="44" fontId="3" fillId="0" borderId="17" xfId="1" applyFont="1" applyBorder="1" applyAlignment="1">
      <alignment horizontal="right"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0" fontId="0" fillId="0" borderId="0" xfId="0" applyAlignment="1">
      <alignment horizontal="right"/>
    </xf>
    <xf numFmtId="0" fontId="23" fillId="0" borderId="0" xfId="0" applyFont="1" applyAlignment="1">
      <alignment horizontal="right"/>
    </xf>
    <xf numFmtId="0" fontId="28" fillId="0" borderId="0" xfId="0" applyFont="1"/>
    <xf numFmtId="0" fontId="13" fillId="0" borderId="0" xfId="0" applyFont="1" applyAlignment="1">
      <alignment horizontal="center" vertical="center"/>
    </xf>
    <xf numFmtId="0" fontId="25" fillId="0" borderId="0" xfId="2" applyFont="1" applyAlignment="1" applyProtection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24" fillId="0" borderId="1" xfId="0" applyFont="1" applyBorder="1" applyAlignment="1" applyProtection="1">
      <alignment horizontal="center"/>
      <protection locked="0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21" fillId="0" borderId="0" xfId="0" applyFont="1" applyAlignment="1">
      <alignment horizontal="center" vertical="center"/>
    </xf>
    <xf numFmtId="49" fontId="13" fillId="0" borderId="1" xfId="0" applyNumberFormat="1" applyFont="1" applyBorder="1" applyAlignment="1" applyProtection="1">
      <alignment horizontal="center"/>
      <protection locked="0"/>
    </xf>
    <xf numFmtId="166" fontId="2" fillId="0" borderId="0" xfId="6" applyFont="1" applyAlignment="1">
      <alignment horizontal="left" vertical="top" wrapText="1"/>
    </xf>
    <xf numFmtId="166" fontId="8" fillId="0" borderId="0" xfId="6" applyFont="1" applyAlignment="1">
      <alignment horizontal="center"/>
    </xf>
    <xf numFmtId="166" fontId="4" fillId="0" borderId="0" xfId="6" applyFont="1" applyAlignment="1">
      <alignment horizontal="center"/>
    </xf>
    <xf numFmtId="0" fontId="1" fillId="0" borderId="1" xfId="6" applyNumberFormat="1" applyBorder="1" applyAlignment="1">
      <alignment horizontal="center"/>
    </xf>
    <xf numFmtId="166" fontId="2" fillId="0" borderId="0" xfId="6" applyFont="1"/>
    <xf numFmtId="166" fontId="6" fillId="0" borderId="0" xfId="6" applyFont="1"/>
    <xf numFmtId="166" fontId="1" fillId="0" borderId="0" xfId="6"/>
    <xf numFmtId="0" fontId="1" fillId="0" borderId="1" xfId="6" applyNumberFormat="1" applyBorder="1" applyAlignment="1">
      <alignment horizontal="center" shrinkToFit="1"/>
    </xf>
    <xf numFmtId="49" fontId="1" fillId="0" borderId="27" xfId="6" applyNumberFormat="1" applyBorder="1" applyAlignment="1">
      <alignment horizontal="center"/>
    </xf>
    <xf numFmtId="14" fontId="1" fillId="0" borderId="27" xfId="6" applyNumberFormat="1" applyBorder="1" applyAlignment="1">
      <alignment horizontal="center"/>
    </xf>
    <xf numFmtId="166" fontId="2" fillId="0" borderId="0" xfId="6" applyFont="1" applyAlignment="1">
      <alignment horizontal="left"/>
    </xf>
    <xf numFmtId="166" fontId="2" fillId="0" borderId="0" xfId="6" applyFont="1" applyAlignment="1">
      <alignment horizontal="left" vertical="top"/>
    </xf>
    <xf numFmtId="49" fontId="3" fillId="0" borderId="11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2" fillId="0" borderId="28" xfId="1" applyNumberFormat="1" applyFont="1" applyBorder="1" applyAlignment="1" applyProtection="1">
      <alignment vertical="center"/>
    </xf>
    <xf numFmtId="0" fontId="2" fillId="0" borderId="29" xfId="1" applyNumberFormat="1" applyFont="1" applyBorder="1" applyAlignment="1" applyProtection="1">
      <alignment vertical="center"/>
    </xf>
    <xf numFmtId="0" fontId="2" fillId="0" borderId="30" xfId="1" applyNumberFormat="1" applyFont="1" applyBorder="1" applyAlignment="1" applyProtection="1">
      <alignment vertical="center"/>
    </xf>
    <xf numFmtId="0" fontId="2" fillId="0" borderId="28" xfId="3" applyFont="1" applyBorder="1" applyAlignment="1">
      <alignment horizontal="left" vertical="center"/>
    </xf>
    <xf numFmtId="0" fontId="2" fillId="0" borderId="29" xfId="3" applyFont="1" applyBorder="1" applyAlignment="1">
      <alignment horizontal="left" vertical="center"/>
    </xf>
    <xf numFmtId="0" fontId="2" fillId="0" borderId="30" xfId="3" applyFont="1" applyBorder="1" applyAlignment="1">
      <alignment horizontal="left" vertical="center"/>
    </xf>
    <xf numFmtId="0" fontId="7" fillId="0" borderId="2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7" fillId="0" borderId="32" xfId="1" applyNumberFormat="1" applyFont="1" applyBorder="1" applyAlignment="1" applyProtection="1">
      <alignment horizontal="left" vertical="center"/>
      <protection locked="0"/>
    </xf>
    <xf numFmtId="0" fontId="7" fillId="0" borderId="26" xfId="1" applyNumberFormat="1" applyFont="1" applyBorder="1" applyAlignment="1" applyProtection="1">
      <alignment horizontal="left" vertical="center"/>
      <protection locked="0"/>
    </xf>
    <xf numFmtId="0" fontId="7" fillId="0" borderId="37" xfId="1" applyNumberFormat="1" applyFont="1" applyBorder="1" applyAlignment="1" applyProtection="1">
      <alignment horizontal="left" vertical="center"/>
      <protection locked="0"/>
    </xf>
    <xf numFmtId="0" fontId="7" fillId="0" borderId="27" xfId="1" applyNumberFormat="1" applyFont="1" applyBorder="1" applyAlignment="1" applyProtection="1">
      <alignment horizontal="left" vertical="center"/>
      <protection locked="0"/>
    </xf>
    <xf numFmtId="0" fontId="7" fillId="0" borderId="11" xfId="1" applyNumberFormat="1" applyFont="1" applyBorder="1" applyAlignment="1" applyProtection="1">
      <alignment horizontal="left" vertical="center"/>
      <protection locked="0"/>
    </xf>
    <xf numFmtId="0" fontId="7" fillId="0" borderId="0" xfId="1" applyNumberFormat="1" applyFont="1" applyBorder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center" vertical="center"/>
    </xf>
    <xf numFmtId="0" fontId="3" fillId="0" borderId="11" xfId="1" applyNumberFormat="1" applyFont="1" applyBorder="1" applyAlignment="1" applyProtection="1">
      <alignment horizontal="left" vertical="center"/>
      <protection locked="0"/>
    </xf>
    <xf numFmtId="0" fontId="3" fillId="0" borderId="0" xfId="1" applyNumberFormat="1" applyFont="1" applyBorder="1" applyAlignment="1" applyProtection="1">
      <alignment horizontal="left" vertical="center"/>
      <protection locked="0"/>
    </xf>
    <xf numFmtId="49" fontId="3" fillId="0" borderId="25" xfId="0" applyNumberFormat="1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left" vertical="center"/>
    </xf>
    <xf numFmtId="0" fontId="2" fillId="0" borderId="3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left" vertical="center"/>
    </xf>
    <xf numFmtId="49" fontId="3" fillId="0" borderId="35" xfId="0" applyNumberFormat="1" applyFont="1" applyBorder="1" applyAlignment="1">
      <alignment horizontal="left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3" fillId="0" borderId="37" xfId="0" applyNumberFormat="1" applyFont="1" applyBorder="1" applyAlignment="1">
      <alignment horizontal="left" vertical="center"/>
    </xf>
    <xf numFmtId="49" fontId="3" fillId="0" borderId="27" xfId="0" applyNumberFormat="1" applyFont="1" applyBorder="1" applyAlignment="1">
      <alignment horizontal="left" vertical="center"/>
    </xf>
    <xf numFmtId="44" fontId="7" fillId="0" borderId="34" xfId="1" applyFont="1" applyBorder="1" applyAlignment="1">
      <alignment vertical="center"/>
    </xf>
    <xf numFmtId="44" fontId="7" fillId="0" borderId="35" xfId="1" applyFont="1" applyBorder="1" applyAlignment="1">
      <alignment vertical="center"/>
    </xf>
    <xf numFmtId="0" fontId="7" fillId="0" borderId="25" xfId="1" applyNumberFormat="1" applyFont="1" applyBorder="1" applyAlignment="1" applyProtection="1">
      <alignment horizontal="left" vertical="center"/>
      <protection locked="0"/>
    </xf>
    <xf numFmtId="0" fontId="7" fillId="0" borderId="17" xfId="1" applyNumberFormat="1" applyFont="1" applyBorder="1" applyAlignment="1" applyProtection="1">
      <alignment horizontal="left" vertical="center"/>
      <protection locked="0"/>
    </xf>
    <xf numFmtId="0" fontId="3" fillId="0" borderId="37" xfId="1" applyNumberFormat="1" applyFont="1" applyBorder="1" applyAlignment="1" applyProtection="1">
      <alignment horizontal="left" vertical="center"/>
      <protection locked="0"/>
    </xf>
    <xf numFmtId="0" fontId="3" fillId="0" borderId="27" xfId="1" applyNumberFormat="1" applyFont="1" applyBorder="1" applyAlignment="1" applyProtection="1">
      <alignment horizontal="left" vertical="center"/>
      <protection locked="0"/>
    </xf>
    <xf numFmtId="0" fontId="3" fillId="0" borderId="25" xfId="1" applyNumberFormat="1" applyFont="1" applyBorder="1" applyAlignment="1" applyProtection="1">
      <alignment horizontal="left" vertical="center"/>
      <protection locked="0"/>
    </xf>
    <xf numFmtId="0" fontId="3" fillId="0" borderId="17" xfId="1" applyNumberFormat="1" applyFont="1" applyBorder="1" applyAlignment="1" applyProtection="1">
      <alignment horizontal="left" vertical="center"/>
      <protection locked="0"/>
    </xf>
    <xf numFmtId="49" fontId="3" fillId="0" borderId="13" xfId="0" applyNumberFormat="1" applyFont="1" applyBorder="1" applyAlignment="1">
      <alignment horizontal="left" vertical="center"/>
    </xf>
    <xf numFmtId="49" fontId="3" fillId="0" borderId="15" xfId="0" applyNumberFormat="1" applyFont="1" applyBorder="1" applyAlignment="1">
      <alignment horizontal="left" vertical="center"/>
    </xf>
    <xf numFmtId="0" fontId="27" fillId="0" borderId="38" xfId="0" applyFont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 wrapText="1"/>
    </xf>
    <xf numFmtId="0" fontId="9" fillId="0" borderId="0" xfId="3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left" vertical="center"/>
    </xf>
  </cellXfs>
  <cellStyles count="7">
    <cellStyle name="Currency" xfId="1" builtinId="4"/>
    <cellStyle name="Hyperlink" xfId="2" builtinId="8"/>
    <cellStyle name="Normal" xfId="0" builtinId="0"/>
    <cellStyle name="Normal 2" xfId="3" xr:uid="{00000000-0005-0000-0000-000003000000}"/>
    <cellStyle name="Normal 3" xfId="4" xr:uid="{00000000-0005-0000-0000-000004000000}"/>
    <cellStyle name="Normal 4" xfId="5" xr:uid="{00000000-0005-0000-0000-000005000000}"/>
    <cellStyle name="Normal 5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17/10/relationships/person" Target="persons/perso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Relationship Id="rId27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ephanie.isaacs@arkansas.gov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I18"/>
  <sheetViews>
    <sheetView tabSelected="1" zoomScaleNormal="100" workbookViewId="0">
      <selection activeCell="A4" sqref="A4:I4"/>
    </sheetView>
  </sheetViews>
  <sheetFormatPr defaultRowHeight="12.75" x14ac:dyDescent="0.2"/>
  <sheetData>
    <row r="1" spans="1:9" ht="23.25" x14ac:dyDescent="0.2">
      <c r="A1" s="164" t="s">
        <v>89</v>
      </c>
      <c r="B1" s="164"/>
      <c r="C1" s="164"/>
      <c r="D1" s="164"/>
      <c r="E1" s="164"/>
      <c r="F1" s="164"/>
      <c r="G1" s="164"/>
      <c r="H1" s="164"/>
      <c r="I1" s="164"/>
    </row>
    <row r="2" spans="1:9" ht="23.25" x14ac:dyDescent="0.2">
      <c r="A2" s="5"/>
      <c r="B2" s="5"/>
      <c r="C2" s="5"/>
      <c r="D2" s="5"/>
      <c r="E2" s="5"/>
      <c r="F2" s="5"/>
      <c r="G2" s="5"/>
      <c r="H2" s="5"/>
      <c r="I2" s="5"/>
    </row>
    <row r="3" spans="1:9" ht="23.25" x14ac:dyDescent="0.2">
      <c r="A3" s="5"/>
      <c r="B3" s="5"/>
      <c r="C3" s="5"/>
      <c r="D3" s="5"/>
      <c r="E3" s="5"/>
      <c r="F3" s="5"/>
      <c r="G3" s="5"/>
      <c r="H3" s="5"/>
      <c r="I3" s="5"/>
    </row>
    <row r="4" spans="1:9" ht="20.25" x14ac:dyDescent="0.3">
      <c r="A4" s="165"/>
      <c r="B4" s="165"/>
      <c r="C4" s="165"/>
      <c r="D4" s="165"/>
      <c r="E4" s="165"/>
      <c r="F4" s="165"/>
      <c r="G4" s="165"/>
      <c r="H4" s="165"/>
      <c r="I4" s="165"/>
    </row>
    <row r="5" spans="1:9" ht="15" x14ac:dyDescent="0.2">
      <c r="A5" s="166" t="s">
        <v>14</v>
      </c>
      <c r="B5" s="166"/>
      <c r="C5" s="166"/>
      <c r="D5" s="166"/>
      <c r="E5" s="166"/>
      <c r="F5" s="166"/>
      <c r="G5" s="166"/>
      <c r="H5" s="166"/>
      <c r="I5" s="166"/>
    </row>
    <row r="6" spans="1:9" ht="15" x14ac:dyDescent="0.2">
      <c r="A6" s="6"/>
      <c r="B6" s="6"/>
      <c r="C6" s="6"/>
      <c r="D6" s="6"/>
      <c r="E6" s="6"/>
      <c r="F6" s="6"/>
      <c r="G6" s="6"/>
      <c r="H6" s="6"/>
      <c r="I6" s="6"/>
    </row>
    <row r="7" spans="1:9" ht="15" x14ac:dyDescent="0.2">
      <c r="A7" s="6"/>
      <c r="B7" s="6"/>
      <c r="C7" s="6"/>
      <c r="D7" s="6"/>
      <c r="E7" s="6"/>
      <c r="F7" s="6"/>
      <c r="G7" s="6"/>
      <c r="H7" s="6"/>
      <c r="I7" s="6"/>
    </row>
    <row r="8" spans="1:9" ht="23.25" x14ac:dyDescent="0.35">
      <c r="A8" s="167" t="s">
        <v>15</v>
      </c>
      <c r="B8" s="167"/>
      <c r="C8" s="167"/>
      <c r="D8" s="167"/>
      <c r="E8" s="167"/>
      <c r="F8" s="169"/>
      <c r="G8" s="169"/>
      <c r="H8" s="7"/>
      <c r="I8" s="7"/>
    </row>
    <row r="13" spans="1:9" ht="18" x14ac:dyDescent="0.2">
      <c r="A13" s="168" t="s">
        <v>127</v>
      </c>
      <c r="B13" s="168"/>
      <c r="C13" s="168"/>
      <c r="D13" s="168"/>
      <c r="E13" s="168"/>
      <c r="F13" s="168"/>
      <c r="G13" s="168"/>
      <c r="H13" s="168"/>
      <c r="I13" s="168"/>
    </row>
    <row r="16" spans="1:9" ht="18" x14ac:dyDescent="0.2">
      <c r="A16" s="161" t="s">
        <v>16</v>
      </c>
      <c r="B16" s="161"/>
      <c r="C16" s="161"/>
      <c r="D16" s="161"/>
      <c r="E16" s="161"/>
      <c r="F16" s="161"/>
      <c r="G16" s="161"/>
      <c r="H16" s="161"/>
      <c r="I16" s="161"/>
    </row>
    <row r="17" spans="1:9" ht="18" x14ac:dyDescent="0.25">
      <c r="A17" s="162" t="s">
        <v>65</v>
      </c>
      <c r="B17" s="163"/>
      <c r="C17" s="163"/>
      <c r="D17" s="163"/>
      <c r="E17" s="163"/>
      <c r="F17" s="163"/>
      <c r="G17" s="163"/>
      <c r="H17" s="163"/>
      <c r="I17" s="163"/>
    </row>
    <row r="18" spans="1:9" ht="18" x14ac:dyDescent="0.2">
      <c r="A18" s="9"/>
      <c r="B18" s="8"/>
      <c r="C18" s="8"/>
      <c r="D18" s="8"/>
      <c r="E18" s="8"/>
      <c r="F18" s="8"/>
      <c r="G18" s="8"/>
      <c r="H18" s="8"/>
      <c r="I18" s="8"/>
    </row>
  </sheetData>
  <mergeCells count="8">
    <mergeCell ref="A16:I16"/>
    <mergeCell ref="A17:I17"/>
    <mergeCell ref="A1:I1"/>
    <mergeCell ref="A4:I4"/>
    <mergeCell ref="A5:I5"/>
    <mergeCell ref="A8:E8"/>
    <mergeCell ref="A13:I13"/>
    <mergeCell ref="F8:G8"/>
  </mergeCells>
  <dataValidations count="1">
    <dataValidation type="list" allowBlank="1" showInputMessage="1" showErrorMessage="1" sqref="A4:I4" xr:uid="{00000000-0002-0000-0000-000000000000}">
      <formula1>Centers</formula1>
    </dataValidation>
  </dataValidations>
  <hyperlinks>
    <hyperlink ref="A17" r:id="rId1" xr:uid="{00000000-0004-0000-0000-000000000000}"/>
  </hyperlinks>
  <printOptions horizontalCentered="1"/>
  <pageMargins left="0.7" right="0.7" top="0.75" bottom="0.75" header="0.3" footer="0.3"/>
  <pageSetup orientation="portrait" horizontalDpi="300" verticalDpi="30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pageSetUpPr fitToPage="1"/>
  </sheetPr>
  <dimension ref="A1:L51"/>
  <sheetViews>
    <sheetView zoomScale="88" zoomScaleNormal="88" zoomScaleSheetLayoutView="100" workbookViewId="0">
      <selection activeCell="B3" sqref="B3"/>
    </sheetView>
  </sheetViews>
  <sheetFormatPr defaultColWidth="8.85546875" defaultRowHeight="17.100000000000001" customHeight="1" x14ac:dyDescent="0.2"/>
  <cols>
    <col min="1" max="1" width="4" style="72" customWidth="1"/>
    <col min="2" max="2" width="48.5703125" style="36" customWidth="1"/>
    <col min="3" max="3" width="28.140625" style="36" customWidth="1"/>
    <col min="4" max="4" width="4.42578125" style="72" customWidth="1"/>
    <col min="5" max="5" width="12.85546875" style="36" customWidth="1"/>
    <col min="6" max="6" width="13" style="36" customWidth="1"/>
    <col min="7" max="7" width="19.42578125" style="36" customWidth="1"/>
    <col min="8" max="11" width="11.5703125" style="36" customWidth="1"/>
    <col min="12" max="12" width="14.7109375" style="36" customWidth="1"/>
    <col min="13" max="13" width="16.28515625" style="36" customWidth="1"/>
    <col min="14" max="16384" width="8.85546875" style="36"/>
  </cols>
  <sheetData>
    <row r="1" spans="1:12" ht="17.100000000000001" customHeight="1" x14ac:dyDescent="0.2">
      <c r="B1" s="117">
        <f>'Cover Sheet'!A4</f>
        <v>0</v>
      </c>
      <c r="C1" s="112">
        <f>Revenue!E5</f>
        <v>45108</v>
      </c>
      <c r="L1" s="37"/>
    </row>
    <row r="2" spans="1:12" ht="17.100000000000001" customHeight="1" x14ac:dyDescent="0.2">
      <c r="B2" s="33" t="s">
        <v>108</v>
      </c>
      <c r="C2" s="115" t="s">
        <v>47</v>
      </c>
      <c r="E2" s="204" t="s">
        <v>54</v>
      </c>
      <c r="F2" s="204"/>
      <c r="G2" s="204"/>
      <c r="H2" s="204"/>
      <c r="I2" s="204"/>
      <c r="J2" s="204"/>
      <c r="K2" s="204"/>
      <c r="L2" s="82"/>
    </row>
    <row r="3" spans="1:12" ht="17.100000000000001" customHeight="1" x14ac:dyDescent="0.2">
      <c r="A3" s="73"/>
      <c r="B3" s="143"/>
      <c r="C3" s="112">
        <f>Revenue!H5</f>
        <v>45473</v>
      </c>
      <c r="E3" s="57"/>
      <c r="F3" s="58"/>
      <c r="G3" s="37"/>
      <c r="H3" s="38"/>
      <c r="I3" s="230"/>
      <c r="J3" s="230"/>
      <c r="K3" s="230"/>
    </row>
    <row r="4" spans="1:12" ht="17.100000000000001" customHeight="1" thickBot="1" x14ac:dyDescent="0.25">
      <c r="B4" s="116" t="s">
        <v>46</v>
      </c>
      <c r="C4" s="39"/>
      <c r="E4" s="59"/>
      <c r="F4" s="16"/>
      <c r="G4" s="16"/>
      <c r="H4" s="38"/>
      <c r="I4" s="37"/>
      <c r="J4" s="60"/>
      <c r="K4" s="60"/>
    </row>
    <row r="5" spans="1:12" ht="17.100000000000001" customHeight="1" thickTop="1" x14ac:dyDescent="0.2">
      <c r="B5" s="40"/>
      <c r="C5" s="32" t="s">
        <v>12</v>
      </c>
      <c r="D5" s="73" t="s">
        <v>101</v>
      </c>
      <c r="E5" s="187">
        <f>B3</f>
        <v>0</v>
      </c>
      <c r="F5" s="188"/>
      <c r="G5" s="188"/>
      <c r="H5" s="188"/>
      <c r="I5" s="188"/>
      <c r="J5" s="188"/>
      <c r="K5" s="189"/>
    </row>
    <row r="6" spans="1:12" ht="17.100000000000001" customHeight="1" x14ac:dyDescent="0.2">
      <c r="B6" s="96"/>
      <c r="C6" s="97"/>
      <c r="E6" s="209" t="s">
        <v>91</v>
      </c>
      <c r="F6" s="210"/>
      <c r="G6" s="210"/>
      <c r="H6" s="210"/>
      <c r="I6" s="210"/>
      <c r="J6" s="210"/>
      <c r="K6" s="211"/>
    </row>
    <row r="7" spans="1:12" ht="17.100000000000001" customHeight="1" x14ac:dyDescent="0.2">
      <c r="A7" s="73" t="s">
        <v>0</v>
      </c>
      <c r="B7" s="44" t="s">
        <v>62</v>
      </c>
      <c r="C7" s="128">
        <f>H18</f>
        <v>0</v>
      </c>
      <c r="E7" s="194" t="s">
        <v>57</v>
      </c>
      <c r="F7" s="195"/>
      <c r="G7" s="190" t="s">
        <v>92</v>
      </c>
      <c r="H7" s="190" t="s">
        <v>13</v>
      </c>
      <c r="I7" s="190" t="s">
        <v>26</v>
      </c>
      <c r="J7" s="214" t="s">
        <v>58</v>
      </c>
      <c r="K7" s="192" t="s">
        <v>56</v>
      </c>
      <c r="L7" s="228" t="s">
        <v>125</v>
      </c>
    </row>
    <row r="8" spans="1:12" ht="17.100000000000001" customHeight="1" x14ac:dyDescent="0.2">
      <c r="A8" s="73" t="s">
        <v>1</v>
      </c>
      <c r="B8" s="44" t="s">
        <v>63</v>
      </c>
      <c r="C8" s="128">
        <f>I18</f>
        <v>0</v>
      </c>
      <c r="E8" s="196"/>
      <c r="F8" s="197"/>
      <c r="G8" s="191"/>
      <c r="H8" s="191"/>
      <c r="I8" s="191"/>
      <c r="J8" s="215"/>
      <c r="K8" s="193"/>
      <c r="L8" s="229"/>
    </row>
    <row r="9" spans="1:12" ht="17.100000000000001" customHeight="1" x14ac:dyDescent="0.2">
      <c r="A9" s="73" t="s">
        <v>2</v>
      </c>
      <c r="B9" s="44" t="s">
        <v>20</v>
      </c>
      <c r="C9" s="129"/>
      <c r="E9" s="182"/>
      <c r="F9" s="183"/>
      <c r="G9" s="86"/>
      <c r="H9" s="133"/>
      <c r="I9" s="135"/>
      <c r="J9" s="153">
        <f>SUM(H9:I9)</f>
        <v>0</v>
      </c>
      <c r="K9" s="137"/>
      <c r="L9" s="154">
        <f>J9*K9</f>
        <v>0</v>
      </c>
    </row>
    <row r="10" spans="1:12" ht="17.100000000000001" customHeight="1" x14ac:dyDescent="0.2">
      <c r="A10" s="73" t="s">
        <v>38</v>
      </c>
      <c r="B10" s="44" t="s">
        <v>52</v>
      </c>
      <c r="C10" s="129"/>
      <c r="E10" s="182"/>
      <c r="F10" s="183"/>
      <c r="G10" s="86"/>
      <c r="H10" s="133"/>
      <c r="I10" s="135"/>
      <c r="J10" s="153">
        <f t="shared" ref="J10:J17" si="0">SUM(H10:I10)</f>
        <v>0</v>
      </c>
      <c r="K10" s="137"/>
      <c r="L10" s="154">
        <f>J10*K10</f>
        <v>0</v>
      </c>
    </row>
    <row r="11" spans="1:12" ht="17.100000000000001" customHeight="1" x14ac:dyDescent="0.2">
      <c r="A11" s="73" t="s">
        <v>38</v>
      </c>
      <c r="B11" s="44" t="s">
        <v>42</v>
      </c>
      <c r="C11" s="129"/>
      <c r="E11" s="182"/>
      <c r="F11" s="183"/>
      <c r="G11" s="157"/>
      <c r="H11" s="133"/>
      <c r="I11" s="135"/>
      <c r="J11" s="153">
        <f t="shared" si="0"/>
        <v>0</v>
      </c>
      <c r="K11" s="137"/>
      <c r="L11" s="154">
        <f t="shared" ref="L11:L17" si="1">J11*K11</f>
        <v>0</v>
      </c>
    </row>
    <row r="12" spans="1:12" ht="17.100000000000001" customHeight="1" x14ac:dyDescent="0.2">
      <c r="A12" s="73" t="s">
        <v>5</v>
      </c>
      <c r="B12" s="44" t="s">
        <v>50</v>
      </c>
      <c r="C12" s="129"/>
      <c r="E12" s="182"/>
      <c r="F12" s="183"/>
      <c r="G12" s="86"/>
      <c r="H12" s="133"/>
      <c r="I12" s="135"/>
      <c r="J12" s="153">
        <f t="shared" si="0"/>
        <v>0</v>
      </c>
      <c r="K12" s="137"/>
      <c r="L12" s="154">
        <f t="shared" si="1"/>
        <v>0</v>
      </c>
    </row>
    <row r="13" spans="1:12" ht="17.100000000000001" customHeight="1" x14ac:dyDescent="0.2">
      <c r="A13" s="73" t="s">
        <v>40</v>
      </c>
      <c r="B13" s="44" t="s">
        <v>53</v>
      </c>
      <c r="C13" s="129"/>
      <c r="E13" s="182"/>
      <c r="F13" s="183"/>
      <c r="G13" s="86"/>
      <c r="H13" s="133"/>
      <c r="I13" s="135"/>
      <c r="J13" s="153">
        <f t="shared" si="0"/>
        <v>0</v>
      </c>
      <c r="K13" s="137"/>
      <c r="L13" s="154">
        <f t="shared" si="1"/>
        <v>0</v>
      </c>
    </row>
    <row r="14" spans="1:12" ht="17.100000000000001" customHeight="1" x14ac:dyDescent="0.2">
      <c r="A14" s="73" t="s">
        <v>41</v>
      </c>
      <c r="B14" s="44" t="s">
        <v>43</v>
      </c>
      <c r="C14" s="129"/>
      <c r="E14" s="182"/>
      <c r="F14" s="183"/>
      <c r="G14" s="86"/>
      <c r="H14" s="133"/>
      <c r="I14" s="135"/>
      <c r="J14" s="153">
        <f t="shared" si="0"/>
        <v>0</v>
      </c>
      <c r="K14" s="137"/>
      <c r="L14" s="154">
        <f t="shared" si="1"/>
        <v>0</v>
      </c>
    </row>
    <row r="15" spans="1:12" ht="17.100000000000001" customHeight="1" x14ac:dyDescent="0.2">
      <c r="A15" s="73" t="s">
        <v>6</v>
      </c>
      <c r="B15" s="44" t="s">
        <v>59</v>
      </c>
      <c r="C15" s="128">
        <f>I29</f>
        <v>0</v>
      </c>
      <c r="E15" s="182"/>
      <c r="F15" s="183"/>
      <c r="G15" s="86"/>
      <c r="H15" s="133"/>
      <c r="I15" s="135"/>
      <c r="J15" s="153">
        <f t="shared" si="0"/>
        <v>0</v>
      </c>
      <c r="K15" s="137"/>
      <c r="L15" s="154">
        <f t="shared" si="1"/>
        <v>0</v>
      </c>
    </row>
    <row r="16" spans="1:12" ht="17.100000000000001" customHeight="1" x14ac:dyDescent="0.2">
      <c r="A16" s="73" t="s">
        <v>7</v>
      </c>
      <c r="B16" s="44" t="s">
        <v>98</v>
      </c>
      <c r="C16" s="128">
        <f>I40</f>
        <v>0</v>
      </c>
      <c r="E16" s="182"/>
      <c r="F16" s="183"/>
      <c r="G16" s="86"/>
      <c r="H16" s="133"/>
      <c r="I16" s="135"/>
      <c r="J16" s="153">
        <f t="shared" si="0"/>
        <v>0</v>
      </c>
      <c r="K16" s="137"/>
      <c r="L16" s="154">
        <f t="shared" si="1"/>
        <v>0</v>
      </c>
    </row>
    <row r="17" spans="1:12" ht="17.100000000000001" customHeight="1" thickBot="1" x14ac:dyDescent="0.25">
      <c r="A17" s="73" t="s">
        <v>97</v>
      </c>
      <c r="B17" s="44" t="s">
        <v>109</v>
      </c>
      <c r="C17" s="128">
        <f>I51</f>
        <v>0</v>
      </c>
      <c r="D17" s="73"/>
      <c r="E17" s="207"/>
      <c r="F17" s="208"/>
      <c r="G17" s="87"/>
      <c r="H17" s="134"/>
      <c r="I17" s="136"/>
      <c r="J17" s="155">
        <f t="shared" si="0"/>
        <v>0</v>
      </c>
      <c r="K17" s="138"/>
      <c r="L17" s="154">
        <f t="shared" si="1"/>
        <v>0</v>
      </c>
    </row>
    <row r="18" spans="1:12" ht="17.100000000000001" customHeight="1" thickTop="1" thickBot="1" x14ac:dyDescent="0.25">
      <c r="A18" s="73" t="s">
        <v>8</v>
      </c>
      <c r="B18" s="42" t="s">
        <v>61</v>
      </c>
      <c r="C18" s="132">
        <f>SUM(C7:C17)</f>
        <v>0</v>
      </c>
      <c r="E18" s="212" t="s">
        <v>126</v>
      </c>
      <c r="F18" s="213"/>
      <c r="G18" s="149"/>
      <c r="H18" s="150">
        <f>H9*K9+H10*K10+H11*K11+H12*K12+H13*K13+H14*K14+H15*K15+H16*K16+H17*K17</f>
        <v>0</v>
      </c>
      <c r="I18" s="150">
        <f>I9*K9+I10*K10+I11*K11+I12*K12+I13*K13+I14*K14+I15*K15+I16*K16+I17*K17</f>
        <v>0</v>
      </c>
      <c r="J18" s="150"/>
      <c r="K18" s="151">
        <v>0</v>
      </c>
      <c r="L18" s="152">
        <f>SUM(H18:K18)</f>
        <v>0</v>
      </c>
    </row>
    <row r="19" spans="1:12" ht="17.100000000000001" customHeight="1" thickTop="1" thickBot="1" x14ac:dyDescent="0.25">
      <c r="E19" s="72"/>
      <c r="F19" s="61"/>
      <c r="G19" s="61"/>
      <c r="H19" s="47"/>
      <c r="I19" s="41"/>
      <c r="J19" s="48"/>
      <c r="K19" s="49"/>
    </row>
    <row r="20" spans="1:12" ht="17.100000000000001" customHeight="1" x14ac:dyDescent="0.2">
      <c r="D20" s="72" t="s">
        <v>6</v>
      </c>
      <c r="E20" s="45"/>
      <c r="F20" s="45"/>
      <c r="G20" s="184" t="s">
        <v>17</v>
      </c>
      <c r="H20" s="185"/>
      <c r="I20" s="186"/>
    </row>
    <row r="21" spans="1:12" ht="17.100000000000001" customHeight="1" x14ac:dyDescent="0.2">
      <c r="E21" s="83"/>
      <c r="F21" s="83"/>
      <c r="G21" s="198" t="s">
        <v>93</v>
      </c>
      <c r="H21" s="199"/>
      <c r="I21" s="98" t="s">
        <v>94</v>
      </c>
    </row>
    <row r="22" spans="1:12" ht="17.100000000000001" customHeight="1" x14ac:dyDescent="0.2">
      <c r="E22" s="72"/>
      <c r="F22" s="72"/>
      <c r="G22" s="222"/>
      <c r="H22" s="223"/>
      <c r="I22" s="139"/>
    </row>
    <row r="23" spans="1:12" ht="17.100000000000001" customHeight="1" x14ac:dyDescent="0.2">
      <c r="E23" s="72"/>
      <c r="F23" s="72"/>
      <c r="G23" s="205"/>
      <c r="H23" s="206"/>
      <c r="I23" s="139"/>
    </row>
    <row r="24" spans="1:12" ht="17.100000000000001" customHeight="1" x14ac:dyDescent="0.2">
      <c r="E24" s="72"/>
      <c r="F24" s="72"/>
      <c r="G24" s="205"/>
      <c r="H24" s="206"/>
      <c r="I24" s="139"/>
    </row>
    <row r="25" spans="1:12" ht="17.100000000000001" customHeight="1" x14ac:dyDescent="0.2">
      <c r="E25" s="72"/>
      <c r="F25" s="72"/>
      <c r="G25" s="205"/>
      <c r="H25" s="206"/>
      <c r="I25" s="139"/>
    </row>
    <row r="26" spans="1:12" ht="17.100000000000001" customHeight="1" x14ac:dyDescent="0.2">
      <c r="E26" s="72"/>
      <c r="F26" s="72"/>
      <c r="G26" s="205"/>
      <c r="H26" s="206"/>
      <c r="I26" s="139"/>
    </row>
    <row r="27" spans="1:12" ht="17.100000000000001" customHeight="1" x14ac:dyDescent="0.2">
      <c r="E27" s="72"/>
      <c r="F27" s="72"/>
      <c r="G27" s="205"/>
      <c r="H27" s="206"/>
      <c r="I27" s="139"/>
    </row>
    <row r="28" spans="1:12" ht="17.100000000000001" customHeight="1" thickBot="1" x14ac:dyDescent="0.25">
      <c r="E28" s="73"/>
      <c r="F28" s="73"/>
      <c r="G28" s="224"/>
      <c r="H28" s="225"/>
      <c r="I28" s="139"/>
    </row>
    <row r="29" spans="1:12" ht="17.100000000000001" customHeight="1" thickTop="1" thickBot="1" x14ac:dyDescent="0.25">
      <c r="E29" s="88"/>
      <c r="F29" s="88"/>
      <c r="G29" s="218" t="s">
        <v>95</v>
      </c>
      <c r="H29" s="219"/>
      <c r="I29" s="140">
        <f>SUM(I22:I28)</f>
        <v>0</v>
      </c>
    </row>
    <row r="30" spans="1:12" ht="17.100000000000001" customHeight="1" thickBot="1" x14ac:dyDescent="0.25">
      <c r="E30" s="72"/>
      <c r="H30" s="65"/>
    </row>
    <row r="31" spans="1:12" ht="17.100000000000001" customHeight="1" x14ac:dyDescent="0.2">
      <c r="D31" s="72" t="s">
        <v>7</v>
      </c>
      <c r="E31" s="72"/>
      <c r="F31" s="83"/>
      <c r="G31" s="184" t="s">
        <v>64</v>
      </c>
      <c r="H31" s="185"/>
      <c r="I31" s="186"/>
      <c r="K31" s="66"/>
    </row>
    <row r="32" spans="1:12" ht="17.100000000000001" customHeight="1" x14ac:dyDescent="0.2">
      <c r="E32" s="72"/>
      <c r="F32" s="83"/>
      <c r="G32" s="198" t="s">
        <v>93</v>
      </c>
      <c r="H32" s="199"/>
      <c r="I32" s="98" t="s">
        <v>94</v>
      </c>
      <c r="J32" s="45"/>
      <c r="K32" s="66"/>
    </row>
    <row r="33" spans="4:11" ht="17.100000000000001" customHeight="1" x14ac:dyDescent="0.2">
      <c r="E33" s="72"/>
      <c r="F33" s="83"/>
      <c r="G33" s="200"/>
      <c r="H33" s="201"/>
      <c r="I33" s="139"/>
      <c r="K33" s="65"/>
    </row>
    <row r="34" spans="4:11" ht="17.100000000000001" customHeight="1" x14ac:dyDescent="0.2">
      <c r="E34" s="72"/>
      <c r="F34" s="83"/>
      <c r="G34" s="202"/>
      <c r="H34" s="203"/>
      <c r="I34" s="139"/>
      <c r="K34" s="65"/>
    </row>
    <row r="35" spans="4:11" ht="17.100000000000001" customHeight="1" x14ac:dyDescent="0.2">
      <c r="E35" s="72"/>
      <c r="F35" s="84"/>
      <c r="G35" s="202"/>
      <c r="H35" s="203"/>
      <c r="I35" s="139"/>
      <c r="K35" s="65"/>
    </row>
    <row r="36" spans="4:11" ht="17.100000000000001" customHeight="1" x14ac:dyDescent="0.2">
      <c r="E36" s="72"/>
      <c r="F36" s="83"/>
      <c r="G36" s="202"/>
      <c r="H36" s="203"/>
      <c r="I36" s="139"/>
      <c r="K36" s="65"/>
    </row>
    <row r="37" spans="4:11" ht="17.100000000000001" customHeight="1" x14ac:dyDescent="0.2">
      <c r="E37" s="73"/>
      <c r="F37" s="83"/>
      <c r="G37" s="202"/>
      <c r="H37" s="203"/>
      <c r="I37" s="139"/>
      <c r="K37" s="41"/>
    </row>
    <row r="38" spans="4:11" ht="17.100000000000001" customHeight="1" x14ac:dyDescent="0.2">
      <c r="E38" s="72"/>
      <c r="F38" s="85"/>
      <c r="G38" s="202"/>
      <c r="H38" s="203"/>
      <c r="I38" s="141"/>
      <c r="K38" s="68"/>
    </row>
    <row r="39" spans="4:11" ht="17.100000000000001" customHeight="1" thickBot="1" x14ac:dyDescent="0.25">
      <c r="E39" s="72"/>
      <c r="G39" s="220"/>
      <c r="H39" s="221"/>
      <c r="I39" s="142"/>
    </row>
    <row r="40" spans="4:11" ht="17.100000000000001" customHeight="1" thickTop="1" thickBot="1" x14ac:dyDescent="0.25">
      <c r="E40" s="72"/>
      <c r="F40" s="64"/>
      <c r="G40" s="218" t="s">
        <v>95</v>
      </c>
      <c r="H40" s="219"/>
      <c r="I40" s="140">
        <f>SUM(I33:I39)</f>
        <v>0</v>
      </c>
      <c r="K40" s="68"/>
    </row>
    <row r="41" spans="4:11" ht="17.100000000000001" customHeight="1" thickBot="1" x14ac:dyDescent="0.25"/>
    <row r="42" spans="4:11" ht="17.100000000000001" customHeight="1" x14ac:dyDescent="0.2">
      <c r="D42" s="72" t="s">
        <v>97</v>
      </c>
      <c r="G42" s="184" t="s">
        <v>18</v>
      </c>
      <c r="H42" s="185"/>
      <c r="I42" s="186"/>
    </row>
    <row r="43" spans="4:11" ht="17.100000000000001" customHeight="1" x14ac:dyDescent="0.2">
      <c r="G43" s="198" t="s">
        <v>93</v>
      </c>
      <c r="H43" s="199"/>
      <c r="I43" s="98" t="s">
        <v>94</v>
      </c>
    </row>
    <row r="44" spans="4:11" ht="17.100000000000001" customHeight="1" x14ac:dyDescent="0.2">
      <c r="G44" s="200"/>
      <c r="H44" s="201"/>
      <c r="I44" s="139"/>
    </row>
    <row r="45" spans="4:11" ht="17.100000000000001" customHeight="1" x14ac:dyDescent="0.2">
      <c r="G45" s="202"/>
      <c r="H45" s="203"/>
      <c r="I45" s="139"/>
    </row>
    <row r="46" spans="4:11" ht="17.100000000000001" customHeight="1" x14ac:dyDescent="0.2">
      <c r="G46" s="202"/>
      <c r="H46" s="203"/>
      <c r="I46" s="139"/>
    </row>
    <row r="47" spans="4:11" ht="17.100000000000001" customHeight="1" x14ac:dyDescent="0.2">
      <c r="G47" s="202"/>
      <c r="H47" s="203"/>
      <c r="I47" s="139"/>
    </row>
    <row r="48" spans="4:11" ht="17.100000000000001" customHeight="1" x14ac:dyDescent="0.2">
      <c r="G48" s="202"/>
      <c r="H48" s="203"/>
      <c r="I48" s="139"/>
    </row>
    <row r="49" spans="7:9" ht="17.100000000000001" customHeight="1" x14ac:dyDescent="0.2">
      <c r="G49" s="202"/>
      <c r="H49" s="203"/>
      <c r="I49" s="141"/>
    </row>
    <row r="50" spans="7:9" ht="17.100000000000001" customHeight="1" thickBot="1" x14ac:dyDescent="0.25">
      <c r="G50" s="220"/>
      <c r="H50" s="221"/>
      <c r="I50" s="142"/>
    </row>
    <row r="51" spans="7:9" ht="17.100000000000001" customHeight="1" thickTop="1" thickBot="1" x14ac:dyDescent="0.25">
      <c r="G51" s="218" t="s">
        <v>95</v>
      </c>
      <c r="H51" s="219"/>
      <c r="I51" s="140">
        <f>SUM(I44:I50)</f>
        <v>0</v>
      </c>
    </row>
  </sheetData>
  <mergeCells count="51">
    <mergeCell ref="L7:L8"/>
    <mergeCell ref="E14:F14"/>
    <mergeCell ref="E2:K2"/>
    <mergeCell ref="I3:K3"/>
    <mergeCell ref="E5:K5"/>
    <mergeCell ref="E6:K6"/>
    <mergeCell ref="E7:F8"/>
    <mergeCell ref="G7:G8"/>
    <mergeCell ref="H7:H8"/>
    <mergeCell ref="I7:I8"/>
    <mergeCell ref="J7:J8"/>
    <mergeCell ref="K7:K8"/>
    <mergeCell ref="E9:F9"/>
    <mergeCell ref="E10:F10"/>
    <mergeCell ref="E11:F11"/>
    <mergeCell ref="E12:F12"/>
    <mergeCell ref="E13:F13"/>
    <mergeCell ref="G27:H27"/>
    <mergeCell ref="E15:F15"/>
    <mergeCell ref="E16:F16"/>
    <mergeCell ref="E17:F17"/>
    <mergeCell ref="E18:F18"/>
    <mergeCell ref="G20:I20"/>
    <mergeCell ref="G21:H21"/>
    <mergeCell ref="G22:H22"/>
    <mergeCell ref="G23:H23"/>
    <mergeCell ref="G24:H24"/>
    <mergeCell ref="G25:H25"/>
    <mergeCell ref="G26:H26"/>
    <mergeCell ref="G40:H40"/>
    <mergeCell ref="G28:H28"/>
    <mergeCell ref="G29:H29"/>
    <mergeCell ref="G31:I31"/>
    <mergeCell ref="G32:H32"/>
    <mergeCell ref="G33:H33"/>
    <mergeCell ref="G34:H34"/>
    <mergeCell ref="G35:H35"/>
    <mergeCell ref="G36:H36"/>
    <mergeCell ref="G37:H37"/>
    <mergeCell ref="G38:H38"/>
    <mergeCell ref="G39:H39"/>
    <mergeCell ref="G48:H48"/>
    <mergeCell ref="G49:H49"/>
    <mergeCell ref="G50:H50"/>
    <mergeCell ref="G51:H51"/>
    <mergeCell ref="G42:I42"/>
    <mergeCell ref="G43:H43"/>
    <mergeCell ref="G44:H44"/>
    <mergeCell ref="G45:H45"/>
    <mergeCell ref="G46:H46"/>
    <mergeCell ref="G47:H47"/>
  </mergeCells>
  <dataValidations count="1">
    <dataValidation type="list" allowBlank="1" showInputMessage="1" showErrorMessage="1" sqref="B3" xr:uid="{00000000-0002-0000-0900-000000000000}">
      <formula1>POS</formula1>
    </dataValidation>
  </dataValidations>
  <printOptions horizontalCentered="1" gridLines="1"/>
  <pageMargins left="0.45" right="0.45" top="0.25" bottom="0.25" header="0.3" footer="0.3"/>
  <pageSetup paperSize="5" scale="66" orientation="landscape" r:id="rId1"/>
  <colBreaks count="1" manualBreakCount="1">
    <brk id="3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pageSetUpPr fitToPage="1"/>
  </sheetPr>
  <dimension ref="A1:L51"/>
  <sheetViews>
    <sheetView zoomScale="88" zoomScaleNormal="88" zoomScaleSheetLayoutView="100" workbookViewId="0">
      <selection activeCell="B3" sqref="B3"/>
    </sheetView>
  </sheetViews>
  <sheetFormatPr defaultColWidth="8.85546875" defaultRowHeight="17.100000000000001" customHeight="1" x14ac:dyDescent="0.2"/>
  <cols>
    <col min="1" max="1" width="4" style="72" customWidth="1"/>
    <col min="2" max="2" width="48.5703125" style="36" customWidth="1"/>
    <col min="3" max="3" width="28.140625" style="36" customWidth="1"/>
    <col min="4" max="4" width="4.42578125" style="72" customWidth="1"/>
    <col min="5" max="5" width="12.85546875" style="36" customWidth="1"/>
    <col min="6" max="6" width="13" style="36" customWidth="1"/>
    <col min="7" max="7" width="19.42578125" style="36" customWidth="1"/>
    <col min="8" max="11" width="11.5703125" style="36" customWidth="1"/>
    <col min="12" max="12" width="14.7109375" style="36" customWidth="1"/>
    <col min="13" max="13" width="16.28515625" style="36" customWidth="1"/>
    <col min="14" max="16384" width="8.85546875" style="36"/>
  </cols>
  <sheetData>
    <row r="1" spans="1:12" ht="17.100000000000001" customHeight="1" x14ac:dyDescent="0.2">
      <c r="B1" s="117">
        <f>'Cover Sheet'!A4</f>
        <v>0</v>
      </c>
      <c r="C1" s="112">
        <f>Revenue!E5</f>
        <v>45108</v>
      </c>
      <c r="L1" s="37"/>
    </row>
    <row r="2" spans="1:12" ht="17.100000000000001" customHeight="1" x14ac:dyDescent="0.2">
      <c r="B2" s="33" t="s">
        <v>108</v>
      </c>
      <c r="C2" s="115" t="s">
        <v>47</v>
      </c>
      <c r="E2" s="204" t="s">
        <v>54</v>
      </c>
      <c r="F2" s="204"/>
      <c r="G2" s="204"/>
      <c r="H2" s="204"/>
      <c r="I2" s="204"/>
      <c r="J2" s="204"/>
      <c r="K2" s="204"/>
      <c r="L2" s="82"/>
    </row>
    <row r="3" spans="1:12" ht="17.100000000000001" customHeight="1" x14ac:dyDescent="0.2">
      <c r="A3" s="73"/>
      <c r="B3" s="143"/>
      <c r="C3" s="112">
        <f>Revenue!H5</f>
        <v>45473</v>
      </c>
      <c r="E3" s="57"/>
      <c r="F3" s="58"/>
      <c r="G3" s="37"/>
      <c r="H3" s="38"/>
      <c r="I3" s="230"/>
      <c r="J3" s="230"/>
      <c r="K3" s="230"/>
    </row>
    <row r="4" spans="1:12" ht="17.100000000000001" customHeight="1" thickBot="1" x14ac:dyDescent="0.25">
      <c r="B4" s="116" t="s">
        <v>46</v>
      </c>
      <c r="C4" s="39"/>
      <c r="E4" s="59"/>
      <c r="F4" s="16"/>
      <c r="G4" s="16"/>
      <c r="H4" s="38"/>
      <c r="I4" s="37"/>
      <c r="J4" s="60"/>
      <c r="K4" s="60"/>
    </row>
    <row r="5" spans="1:12" ht="17.100000000000001" customHeight="1" thickTop="1" x14ac:dyDescent="0.2">
      <c r="B5" s="40"/>
      <c r="C5" s="32" t="s">
        <v>12</v>
      </c>
      <c r="D5" s="73" t="s">
        <v>101</v>
      </c>
      <c r="E5" s="187">
        <f>B3</f>
        <v>0</v>
      </c>
      <c r="F5" s="188"/>
      <c r="G5" s="188"/>
      <c r="H5" s="188"/>
      <c r="I5" s="188"/>
      <c r="J5" s="188"/>
      <c r="K5" s="189"/>
    </row>
    <row r="6" spans="1:12" ht="17.100000000000001" customHeight="1" x14ac:dyDescent="0.2">
      <c r="B6" s="96"/>
      <c r="C6" s="97"/>
      <c r="E6" s="209" t="s">
        <v>91</v>
      </c>
      <c r="F6" s="210"/>
      <c r="G6" s="210"/>
      <c r="H6" s="210"/>
      <c r="I6" s="210"/>
      <c r="J6" s="210"/>
      <c r="K6" s="211"/>
    </row>
    <row r="7" spans="1:12" ht="17.100000000000001" customHeight="1" x14ac:dyDescent="0.2">
      <c r="A7" s="73" t="s">
        <v>0</v>
      </c>
      <c r="B7" s="44" t="s">
        <v>62</v>
      </c>
      <c r="C7" s="128">
        <f>H18</f>
        <v>0</v>
      </c>
      <c r="E7" s="194" t="s">
        <v>57</v>
      </c>
      <c r="F7" s="195"/>
      <c r="G7" s="190" t="s">
        <v>92</v>
      </c>
      <c r="H7" s="190" t="s">
        <v>13</v>
      </c>
      <c r="I7" s="190" t="s">
        <v>26</v>
      </c>
      <c r="J7" s="214" t="s">
        <v>58</v>
      </c>
      <c r="K7" s="192" t="s">
        <v>56</v>
      </c>
      <c r="L7" s="228" t="s">
        <v>125</v>
      </c>
    </row>
    <row r="8" spans="1:12" ht="17.100000000000001" customHeight="1" x14ac:dyDescent="0.2">
      <c r="A8" s="73" t="s">
        <v>1</v>
      </c>
      <c r="B8" s="44" t="s">
        <v>63</v>
      </c>
      <c r="C8" s="128">
        <f>I18</f>
        <v>0</v>
      </c>
      <c r="E8" s="196"/>
      <c r="F8" s="197"/>
      <c r="G8" s="191"/>
      <c r="H8" s="191"/>
      <c r="I8" s="191"/>
      <c r="J8" s="215"/>
      <c r="K8" s="193"/>
      <c r="L8" s="229"/>
    </row>
    <row r="9" spans="1:12" ht="17.100000000000001" customHeight="1" x14ac:dyDescent="0.2">
      <c r="A9" s="73" t="s">
        <v>2</v>
      </c>
      <c r="B9" s="44" t="s">
        <v>20</v>
      </c>
      <c r="C9" s="129"/>
      <c r="E9" s="182"/>
      <c r="F9" s="183"/>
      <c r="G9" s="86"/>
      <c r="H9" s="133"/>
      <c r="I9" s="135"/>
      <c r="J9" s="153">
        <f>SUM(H9:I9)</f>
        <v>0</v>
      </c>
      <c r="K9" s="137"/>
      <c r="L9" s="154">
        <f>J9*K9</f>
        <v>0</v>
      </c>
    </row>
    <row r="10" spans="1:12" ht="17.100000000000001" customHeight="1" x14ac:dyDescent="0.2">
      <c r="A10" s="73" t="s">
        <v>38</v>
      </c>
      <c r="B10" s="44" t="s">
        <v>52</v>
      </c>
      <c r="C10" s="129"/>
      <c r="E10" s="182"/>
      <c r="F10" s="183"/>
      <c r="G10" s="86"/>
      <c r="H10" s="133"/>
      <c r="I10" s="135"/>
      <c r="J10" s="153">
        <f t="shared" ref="J10:J17" si="0">SUM(H10:I10)</f>
        <v>0</v>
      </c>
      <c r="K10" s="137"/>
      <c r="L10" s="154">
        <f>J10*K10</f>
        <v>0</v>
      </c>
    </row>
    <row r="11" spans="1:12" ht="17.100000000000001" customHeight="1" x14ac:dyDescent="0.2">
      <c r="A11" s="73" t="s">
        <v>38</v>
      </c>
      <c r="B11" s="44" t="s">
        <v>42</v>
      </c>
      <c r="C11" s="129"/>
      <c r="E11" s="182"/>
      <c r="F11" s="183"/>
      <c r="G11" s="157"/>
      <c r="H11" s="133"/>
      <c r="I11" s="135"/>
      <c r="J11" s="153">
        <f t="shared" si="0"/>
        <v>0</v>
      </c>
      <c r="K11" s="137"/>
      <c r="L11" s="154">
        <f t="shared" ref="L11:L17" si="1">J11*K11</f>
        <v>0</v>
      </c>
    </row>
    <row r="12" spans="1:12" ht="17.100000000000001" customHeight="1" x14ac:dyDescent="0.2">
      <c r="A12" s="73" t="s">
        <v>5</v>
      </c>
      <c r="B12" s="44" t="s">
        <v>50</v>
      </c>
      <c r="C12" s="129"/>
      <c r="E12" s="182"/>
      <c r="F12" s="183"/>
      <c r="G12" s="86"/>
      <c r="H12" s="133"/>
      <c r="I12" s="135"/>
      <c r="J12" s="153">
        <f t="shared" si="0"/>
        <v>0</v>
      </c>
      <c r="K12" s="137"/>
      <c r="L12" s="154">
        <f t="shared" si="1"/>
        <v>0</v>
      </c>
    </row>
    <row r="13" spans="1:12" ht="17.100000000000001" customHeight="1" x14ac:dyDescent="0.2">
      <c r="A13" s="73" t="s">
        <v>40</v>
      </c>
      <c r="B13" s="44" t="s">
        <v>53</v>
      </c>
      <c r="C13" s="129"/>
      <c r="E13" s="182"/>
      <c r="F13" s="183"/>
      <c r="G13" s="86"/>
      <c r="H13" s="133"/>
      <c r="I13" s="135"/>
      <c r="J13" s="153">
        <f t="shared" si="0"/>
        <v>0</v>
      </c>
      <c r="K13" s="137"/>
      <c r="L13" s="154">
        <f t="shared" si="1"/>
        <v>0</v>
      </c>
    </row>
    <row r="14" spans="1:12" ht="17.100000000000001" customHeight="1" x14ac:dyDescent="0.2">
      <c r="A14" s="73" t="s">
        <v>41</v>
      </c>
      <c r="B14" s="44" t="s">
        <v>43</v>
      </c>
      <c r="C14" s="129"/>
      <c r="E14" s="182"/>
      <c r="F14" s="183"/>
      <c r="G14" s="86"/>
      <c r="H14" s="133"/>
      <c r="I14" s="135"/>
      <c r="J14" s="153">
        <f t="shared" si="0"/>
        <v>0</v>
      </c>
      <c r="K14" s="137"/>
      <c r="L14" s="154">
        <f t="shared" si="1"/>
        <v>0</v>
      </c>
    </row>
    <row r="15" spans="1:12" ht="17.100000000000001" customHeight="1" x14ac:dyDescent="0.2">
      <c r="A15" s="73" t="s">
        <v>6</v>
      </c>
      <c r="B15" s="44" t="s">
        <v>59</v>
      </c>
      <c r="C15" s="128">
        <f>I29</f>
        <v>0</v>
      </c>
      <c r="E15" s="182"/>
      <c r="F15" s="183"/>
      <c r="G15" s="86"/>
      <c r="H15" s="133"/>
      <c r="I15" s="135"/>
      <c r="J15" s="153">
        <f t="shared" si="0"/>
        <v>0</v>
      </c>
      <c r="K15" s="137"/>
      <c r="L15" s="154">
        <f t="shared" si="1"/>
        <v>0</v>
      </c>
    </row>
    <row r="16" spans="1:12" ht="17.100000000000001" customHeight="1" x14ac:dyDescent="0.2">
      <c r="A16" s="73" t="s">
        <v>7</v>
      </c>
      <c r="B16" s="44" t="s">
        <v>98</v>
      </c>
      <c r="C16" s="128">
        <f>I40</f>
        <v>0</v>
      </c>
      <c r="E16" s="182"/>
      <c r="F16" s="183"/>
      <c r="G16" s="86"/>
      <c r="H16" s="133"/>
      <c r="I16" s="135"/>
      <c r="J16" s="153">
        <f t="shared" si="0"/>
        <v>0</v>
      </c>
      <c r="K16" s="137"/>
      <c r="L16" s="154">
        <f t="shared" si="1"/>
        <v>0</v>
      </c>
    </row>
    <row r="17" spans="1:12" ht="17.100000000000001" customHeight="1" thickBot="1" x14ac:dyDescent="0.25">
      <c r="A17" s="73" t="s">
        <v>97</v>
      </c>
      <c r="B17" s="44" t="s">
        <v>109</v>
      </c>
      <c r="C17" s="128">
        <f>I51</f>
        <v>0</v>
      </c>
      <c r="D17" s="73"/>
      <c r="E17" s="207"/>
      <c r="F17" s="208"/>
      <c r="G17" s="87"/>
      <c r="H17" s="134"/>
      <c r="I17" s="136"/>
      <c r="J17" s="155">
        <f t="shared" si="0"/>
        <v>0</v>
      </c>
      <c r="K17" s="138"/>
      <c r="L17" s="154">
        <f t="shared" si="1"/>
        <v>0</v>
      </c>
    </row>
    <row r="18" spans="1:12" ht="17.100000000000001" customHeight="1" thickTop="1" thickBot="1" x14ac:dyDescent="0.25">
      <c r="A18" s="73" t="s">
        <v>8</v>
      </c>
      <c r="B18" s="42" t="s">
        <v>61</v>
      </c>
      <c r="C18" s="132">
        <f>SUM(C7:C17)</f>
        <v>0</v>
      </c>
      <c r="E18" s="212" t="s">
        <v>126</v>
      </c>
      <c r="F18" s="213"/>
      <c r="G18" s="149"/>
      <c r="H18" s="150">
        <f>H9*K9+H10*K10+H11*K11+H12*K12+H13*K13+H14*K14+H15*K15+H16*K16+H17*K17</f>
        <v>0</v>
      </c>
      <c r="I18" s="150">
        <f>I9*K9+I10*K10+I11*K11+I12*K12+I13*K13+I14*K14+I15*K15+I16*K16+I17*K17</f>
        <v>0</v>
      </c>
      <c r="J18" s="150"/>
      <c r="K18" s="151">
        <v>0</v>
      </c>
      <c r="L18" s="152">
        <f>SUM(H18:K18)</f>
        <v>0</v>
      </c>
    </row>
    <row r="19" spans="1:12" ht="17.100000000000001" customHeight="1" thickTop="1" thickBot="1" x14ac:dyDescent="0.25">
      <c r="E19" s="72"/>
      <c r="F19" s="61"/>
      <c r="G19" s="61"/>
      <c r="H19" s="47"/>
      <c r="I19" s="41"/>
      <c r="J19" s="48"/>
      <c r="K19" s="49"/>
    </row>
    <row r="20" spans="1:12" ht="17.100000000000001" customHeight="1" x14ac:dyDescent="0.2">
      <c r="D20" s="72" t="s">
        <v>6</v>
      </c>
      <c r="E20" s="45"/>
      <c r="F20" s="45"/>
      <c r="G20" s="184" t="s">
        <v>17</v>
      </c>
      <c r="H20" s="185"/>
      <c r="I20" s="186"/>
    </row>
    <row r="21" spans="1:12" ht="17.100000000000001" customHeight="1" x14ac:dyDescent="0.2">
      <c r="E21" s="83"/>
      <c r="F21" s="83"/>
      <c r="G21" s="198" t="s">
        <v>93</v>
      </c>
      <c r="H21" s="199"/>
      <c r="I21" s="98" t="s">
        <v>94</v>
      </c>
    </row>
    <row r="22" spans="1:12" ht="17.100000000000001" customHeight="1" x14ac:dyDescent="0.2">
      <c r="E22" s="72"/>
      <c r="F22" s="72"/>
      <c r="G22" s="222"/>
      <c r="H22" s="223"/>
      <c r="I22" s="139"/>
    </row>
    <row r="23" spans="1:12" ht="17.100000000000001" customHeight="1" x14ac:dyDescent="0.2">
      <c r="E23" s="72"/>
      <c r="F23" s="72"/>
      <c r="G23" s="205"/>
      <c r="H23" s="206"/>
      <c r="I23" s="139"/>
    </row>
    <row r="24" spans="1:12" ht="17.100000000000001" customHeight="1" x14ac:dyDescent="0.2">
      <c r="E24" s="72"/>
      <c r="F24" s="72"/>
      <c r="G24" s="205"/>
      <c r="H24" s="206"/>
      <c r="I24" s="139"/>
    </row>
    <row r="25" spans="1:12" ht="17.100000000000001" customHeight="1" x14ac:dyDescent="0.2">
      <c r="E25" s="72"/>
      <c r="F25" s="72"/>
      <c r="G25" s="205"/>
      <c r="H25" s="206"/>
      <c r="I25" s="139"/>
    </row>
    <row r="26" spans="1:12" ht="17.100000000000001" customHeight="1" x14ac:dyDescent="0.2">
      <c r="E26" s="72"/>
      <c r="F26" s="72"/>
      <c r="G26" s="205"/>
      <c r="H26" s="206"/>
      <c r="I26" s="139"/>
    </row>
    <row r="27" spans="1:12" ht="17.100000000000001" customHeight="1" x14ac:dyDescent="0.2">
      <c r="E27" s="72"/>
      <c r="F27" s="72"/>
      <c r="G27" s="205"/>
      <c r="H27" s="206"/>
      <c r="I27" s="139"/>
    </row>
    <row r="28" spans="1:12" ht="17.100000000000001" customHeight="1" thickBot="1" x14ac:dyDescent="0.25">
      <c r="E28" s="73"/>
      <c r="F28" s="73"/>
      <c r="G28" s="224"/>
      <c r="H28" s="225"/>
      <c r="I28" s="139"/>
    </row>
    <row r="29" spans="1:12" ht="17.100000000000001" customHeight="1" thickTop="1" thickBot="1" x14ac:dyDescent="0.25">
      <c r="E29" s="88"/>
      <c r="F29" s="88"/>
      <c r="G29" s="218" t="s">
        <v>95</v>
      </c>
      <c r="H29" s="219"/>
      <c r="I29" s="140">
        <f>SUM(I22:I28)</f>
        <v>0</v>
      </c>
    </row>
    <row r="30" spans="1:12" ht="17.100000000000001" customHeight="1" thickBot="1" x14ac:dyDescent="0.25">
      <c r="E30" s="72"/>
      <c r="H30" s="65"/>
    </row>
    <row r="31" spans="1:12" ht="17.100000000000001" customHeight="1" x14ac:dyDescent="0.2">
      <c r="D31" s="72" t="s">
        <v>7</v>
      </c>
      <c r="E31" s="72"/>
      <c r="F31" s="83"/>
      <c r="G31" s="184" t="s">
        <v>64</v>
      </c>
      <c r="H31" s="185"/>
      <c r="I31" s="186"/>
      <c r="K31" s="66"/>
    </row>
    <row r="32" spans="1:12" ht="17.100000000000001" customHeight="1" x14ac:dyDescent="0.2">
      <c r="E32" s="72"/>
      <c r="F32" s="83"/>
      <c r="G32" s="198" t="s">
        <v>93</v>
      </c>
      <c r="H32" s="199"/>
      <c r="I32" s="98" t="s">
        <v>94</v>
      </c>
      <c r="J32" s="45"/>
      <c r="K32" s="66"/>
    </row>
    <row r="33" spans="4:11" ht="17.100000000000001" customHeight="1" x14ac:dyDescent="0.2">
      <c r="E33" s="72"/>
      <c r="F33" s="83"/>
      <c r="G33" s="200"/>
      <c r="H33" s="201"/>
      <c r="I33" s="139"/>
      <c r="K33" s="65"/>
    </row>
    <row r="34" spans="4:11" ht="17.100000000000001" customHeight="1" x14ac:dyDescent="0.2">
      <c r="E34" s="72"/>
      <c r="F34" s="83"/>
      <c r="G34" s="202"/>
      <c r="H34" s="203"/>
      <c r="I34" s="139"/>
      <c r="K34" s="65"/>
    </row>
    <row r="35" spans="4:11" ht="17.100000000000001" customHeight="1" x14ac:dyDescent="0.2">
      <c r="E35" s="72"/>
      <c r="F35" s="84"/>
      <c r="G35" s="202"/>
      <c r="H35" s="203"/>
      <c r="I35" s="139"/>
      <c r="K35" s="65"/>
    </row>
    <row r="36" spans="4:11" ht="17.100000000000001" customHeight="1" x14ac:dyDescent="0.2">
      <c r="E36" s="72"/>
      <c r="F36" s="83"/>
      <c r="G36" s="202"/>
      <c r="H36" s="203"/>
      <c r="I36" s="139"/>
      <c r="K36" s="65"/>
    </row>
    <row r="37" spans="4:11" ht="17.100000000000001" customHeight="1" x14ac:dyDescent="0.2">
      <c r="E37" s="73"/>
      <c r="F37" s="83"/>
      <c r="G37" s="202"/>
      <c r="H37" s="203"/>
      <c r="I37" s="139"/>
      <c r="K37" s="41"/>
    </row>
    <row r="38" spans="4:11" ht="17.100000000000001" customHeight="1" x14ac:dyDescent="0.2">
      <c r="E38" s="72"/>
      <c r="F38" s="85"/>
      <c r="G38" s="202"/>
      <c r="H38" s="203"/>
      <c r="I38" s="141"/>
      <c r="K38" s="68"/>
    </row>
    <row r="39" spans="4:11" ht="17.100000000000001" customHeight="1" thickBot="1" x14ac:dyDescent="0.25">
      <c r="E39" s="72"/>
      <c r="G39" s="220"/>
      <c r="H39" s="221"/>
      <c r="I39" s="142"/>
    </row>
    <row r="40" spans="4:11" ht="17.100000000000001" customHeight="1" thickTop="1" thickBot="1" x14ac:dyDescent="0.25">
      <c r="E40" s="72"/>
      <c r="F40" s="64"/>
      <c r="G40" s="218" t="s">
        <v>95</v>
      </c>
      <c r="H40" s="219"/>
      <c r="I40" s="140">
        <f>SUM(I33:I39)</f>
        <v>0</v>
      </c>
      <c r="K40" s="68"/>
    </row>
    <row r="41" spans="4:11" ht="17.100000000000001" customHeight="1" thickBot="1" x14ac:dyDescent="0.25"/>
    <row r="42" spans="4:11" ht="17.100000000000001" customHeight="1" x14ac:dyDescent="0.2">
      <c r="D42" s="72" t="s">
        <v>97</v>
      </c>
      <c r="G42" s="184" t="s">
        <v>18</v>
      </c>
      <c r="H42" s="185"/>
      <c r="I42" s="186"/>
    </row>
    <row r="43" spans="4:11" ht="17.100000000000001" customHeight="1" x14ac:dyDescent="0.2">
      <c r="G43" s="198" t="s">
        <v>93</v>
      </c>
      <c r="H43" s="199"/>
      <c r="I43" s="98" t="s">
        <v>94</v>
      </c>
    </row>
    <row r="44" spans="4:11" ht="17.100000000000001" customHeight="1" x14ac:dyDescent="0.2">
      <c r="G44" s="200"/>
      <c r="H44" s="201"/>
      <c r="I44" s="139"/>
    </row>
    <row r="45" spans="4:11" ht="17.100000000000001" customHeight="1" x14ac:dyDescent="0.2">
      <c r="G45" s="202"/>
      <c r="H45" s="203"/>
      <c r="I45" s="139"/>
    </row>
    <row r="46" spans="4:11" ht="17.100000000000001" customHeight="1" x14ac:dyDescent="0.2">
      <c r="G46" s="202"/>
      <c r="H46" s="203"/>
      <c r="I46" s="139"/>
    </row>
    <row r="47" spans="4:11" ht="17.100000000000001" customHeight="1" x14ac:dyDescent="0.2">
      <c r="G47" s="202"/>
      <c r="H47" s="203"/>
      <c r="I47" s="139"/>
    </row>
    <row r="48" spans="4:11" ht="17.100000000000001" customHeight="1" x14ac:dyDescent="0.2">
      <c r="G48" s="202"/>
      <c r="H48" s="203"/>
      <c r="I48" s="139"/>
    </row>
    <row r="49" spans="7:9" ht="17.100000000000001" customHeight="1" x14ac:dyDescent="0.2">
      <c r="G49" s="202"/>
      <c r="H49" s="203"/>
      <c r="I49" s="141"/>
    </row>
    <row r="50" spans="7:9" ht="17.100000000000001" customHeight="1" thickBot="1" x14ac:dyDescent="0.25">
      <c r="G50" s="220"/>
      <c r="H50" s="221"/>
      <c r="I50" s="142"/>
    </row>
    <row r="51" spans="7:9" ht="17.100000000000001" customHeight="1" thickTop="1" thickBot="1" x14ac:dyDescent="0.25">
      <c r="G51" s="218" t="s">
        <v>95</v>
      </c>
      <c r="H51" s="219"/>
      <c r="I51" s="140">
        <f>SUM(I44:I50)</f>
        <v>0</v>
      </c>
    </row>
  </sheetData>
  <mergeCells count="51">
    <mergeCell ref="L7:L8"/>
    <mergeCell ref="E14:F14"/>
    <mergeCell ref="E2:K2"/>
    <mergeCell ref="I3:K3"/>
    <mergeCell ref="E5:K5"/>
    <mergeCell ref="E6:K6"/>
    <mergeCell ref="E7:F8"/>
    <mergeCell ref="G7:G8"/>
    <mergeCell ref="H7:H8"/>
    <mergeCell ref="I7:I8"/>
    <mergeCell ref="J7:J8"/>
    <mergeCell ref="K7:K8"/>
    <mergeCell ref="E9:F9"/>
    <mergeCell ref="E10:F10"/>
    <mergeCell ref="E11:F11"/>
    <mergeCell ref="E12:F12"/>
    <mergeCell ref="E13:F13"/>
    <mergeCell ref="G27:H27"/>
    <mergeCell ref="E15:F15"/>
    <mergeCell ref="E16:F16"/>
    <mergeCell ref="E17:F17"/>
    <mergeCell ref="E18:F18"/>
    <mergeCell ref="G20:I20"/>
    <mergeCell ref="G21:H21"/>
    <mergeCell ref="G22:H22"/>
    <mergeCell ref="G23:H23"/>
    <mergeCell ref="G24:H24"/>
    <mergeCell ref="G25:H25"/>
    <mergeCell ref="G26:H26"/>
    <mergeCell ref="G40:H40"/>
    <mergeCell ref="G28:H28"/>
    <mergeCell ref="G29:H29"/>
    <mergeCell ref="G31:I31"/>
    <mergeCell ref="G32:H32"/>
    <mergeCell ref="G33:H33"/>
    <mergeCell ref="G34:H34"/>
    <mergeCell ref="G35:H35"/>
    <mergeCell ref="G36:H36"/>
    <mergeCell ref="G37:H37"/>
    <mergeCell ref="G38:H38"/>
    <mergeCell ref="G39:H39"/>
    <mergeCell ref="G48:H48"/>
    <mergeCell ref="G49:H49"/>
    <mergeCell ref="G50:H50"/>
    <mergeCell ref="G51:H51"/>
    <mergeCell ref="G42:I42"/>
    <mergeCell ref="G43:H43"/>
    <mergeCell ref="G44:H44"/>
    <mergeCell ref="G45:H45"/>
    <mergeCell ref="G46:H46"/>
    <mergeCell ref="G47:H47"/>
  </mergeCells>
  <dataValidations count="1">
    <dataValidation type="list" allowBlank="1" showInputMessage="1" showErrorMessage="1" sqref="B3" xr:uid="{00000000-0002-0000-0A00-000000000000}">
      <formula1>POS</formula1>
    </dataValidation>
  </dataValidations>
  <printOptions horizontalCentered="1" gridLines="1"/>
  <pageMargins left="0.45" right="0.45" top="0.25" bottom="0.25" header="0.3" footer="0.3"/>
  <pageSetup paperSize="5" scale="66" orientation="landscape" r:id="rId1"/>
  <colBreaks count="1" manualBreakCount="1">
    <brk id="3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pageSetUpPr fitToPage="1"/>
  </sheetPr>
  <dimension ref="A1:L51"/>
  <sheetViews>
    <sheetView zoomScale="88" zoomScaleNormal="88" zoomScaleSheetLayoutView="100" workbookViewId="0">
      <selection activeCell="L19" sqref="L19"/>
    </sheetView>
  </sheetViews>
  <sheetFormatPr defaultColWidth="8.85546875" defaultRowHeight="17.100000000000001" customHeight="1" x14ac:dyDescent="0.2"/>
  <cols>
    <col min="1" max="1" width="4" style="72" customWidth="1"/>
    <col min="2" max="2" width="48.5703125" style="36" customWidth="1"/>
    <col min="3" max="3" width="28.140625" style="36" customWidth="1"/>
    <col min="4" max="4" width="4.42578125" style="72" customWidth="1"/>
    <col min="5" max="5" width="12.85546875" style="36" customWidth="1"/>
    <col min="6" max="6" width="13" style="36" customWidth="1"/>
    <col min="7" max="7" width="19.42578125" style="36" customWidth="1"/>
    <col min="8" max="11" width="11.5703125" style="36" customWidth="1"/>
    <col min="12" max="12" width="14.7109375" style="36" customWidth="1"/>
    <col min="13" max="13" width="16.28515625" style="36" customWidth="1"/>
    <col min="14" max="16384" width="8.85546875" style="36"/>
  </cols>
  <sheetData>
    <row r="1" spans="1:12" ht="17.100000000000001" customHeight="1" x14ac:dyDescent="0.2">
      <c r="B1" s="117">
        <f>'Cover Sheet'!A4</f>
        <v>0</v>
      </c>
      <c r="C1" s="112">
        <f>Revenue!E5</f>
        <v>45108</v>
      </c>
      <c r="L1" s="37"/>
    </row>
    <row r="2" spans="1:12" ht="17.100000000000001" customHeight="1" x14ac:dyDescent="0.2">
      <c r="B2" s="33" t="s">
        <v>108</v>
      </c>
      <c r="C2" s="115" t="s">
        <v>47</v>
      </c>
      <c r="E2" s="204" t="s">
        <v>54</v>
      </c>
      <c r="F2" s="204"/>
      <c r="G2" s="204"/>
      <c r="H2" s="204"/>
      <c r="I2" s="204"/>
      <c r="J2" s="204"/>
      <c r="K2" s="204"/>
      <c r="L2" s="82"/>
    </row>
    <row r="3" spans="1:12" ht="17.100000000000001" customHeight="1" x14ac:dyDescent="0.2">
      <c r="A3" s="73"/>
      <c r="B3" s="143"/>
      <c r="C3" s="112">
        <f>Revenue!H5</f>
        <v>45473</v>
      </c>
      <c r="E3" s="57"/>
      <c r="F3" s="58"/>
      <c r="G3" s="37"/>
      <c r="H3" s="38"/>
      <c r="I3" s="230"/>
      <c r="J3" s="230"/>
      <c r="K3" s="230"/>
    </row>
    <row r="4" spans="1:12" ht="17.100000000000001" customHeight="1" thickBot="1" x14ac:dyDescent="0.25">
      <c r="B4" s="116" t="s">
        <v>46</v>
      </c>
      <c r="C4" s="39"/>
      <c r="E4" s="59"/>
      <c r="F4" s="16"/>
      <c r="G4" s="16"/>
      <c r="H4" s="38"/>
      <c r="I4" s="37"/>
      <c r="J4" s="60"/>
      <c r="K4" s="60"/>
    </row>
    <row r="5" spans="1:12" ht="17.100000000000001" customHeight="1" thickTop="1" x14ac:dyDescent="0.2">
      <c r="B5" s="40"/>
      <c r="C5" s="32" t="s">
        <v>12</v>
      </c>
      <c r="D5" s="73" t="s">
        <v>101</v>
      </c>
      <c r="E5" s="187">
        <f>B3</f>
        <v>0</v>
      </c>
      <c r="F5" s="188"/>
      <c r="G5" s="188"/>
      <c r="H5" s="188"/>
      <c r="I5" s="188"/>
      <c r="J5" s="188"/>
      <c r="K5" s="189"/>
    </row>
    <row r="6" spans="1:12" ht="17.100000000000001" customHeight="1" x14ac:dyDescent="0.2">
      <c r="B6" s="96"/>
      <c r="C6" s="97"/>
      <c r="E6" s="209" t="s">
        <v>91</v>
      </c>
      <c r="F6" s="210"/>
      <c r="G6" s="210"/>
      <c r="H6" s="210"/>
      <c r="I6" s="210"/>
      <c r="J6" s="210"/>
      <c r="K6" s="211"/>
    </row>
    <row r="7" spans="1:12" ht="17.100000000000001" customHeight="1" x14ac:dyDescent="0.2">
      <c r="A7" s="73" t="s">
        <v>0</v>
      </c>
      <c r="B7" s="44" t="s">
        <v>62</v>
      </c>
      <c r="C7" s="128">
        <f>H18</f>
        <v>0</v>
      </c>
      <c r="E7" s="194" t="s">
        <v>57</v>
      </c>
      <c r="F7" s="195"/>
      <c r="G7" s="190" t="s">
        <v>92</v>
      </c>
      <c r="H7" s="190" t="s">
        <v>13</v>
      </c>
      <c r="I7" s="190" t="s">
        <v>26</v>
      </c>
      <c r="J7" s="214" t="s">
        <v>58</v>
      </c>
      <c r="K7" s="192" t="s">
        <v>56</v>
      </c>
      <c r="L7" s="228" t="s">
        <v>125</v>
      </c>
    </row>
    <row r="8" spans="1:12" ht="17.100000000000001" customHeight="1" x14ac:dyDescent="0.2">
      <c r="A8" s="73" t="s">
        <v>1</v>
      </c>
      <c r="B8" s="44" t="s">
        <v>63</v>
      </c>
      <c r="C8" s="128">
        <f>I18</f>
        <v>0</v>
      </c>
      <c r="E8" s="196"/>
      <c r="F8" s="197"/>
      <c r="G8" s="191"/>
      <c r="H8" s="191"/>
      <c r="I8" s="191"/>
      <c r="J8" s="215"/>
      <c r="K8" s="193"/>
      <c r="L8" s="229"/>
    </row>
    <row r="9" spans="1:12" ht="17.100000000000001" customHeight="1" x14ac:dyDescent="0.2">
      <c r="A9" s="73" t="s">
        <v>2</v>
      </c>
      <c r="B9" s="44" t="s">
        <v>20</v>
      </c>
      <c r="C9" s="129"/>
      <c r="E9" s="182"/>
      <c r="F9" s="183"/>
      <c r="G9" s="86"/>
      <c r="H9" s="133"/>
      <c r="I9" s="135"/>
      <c r="J9" s="153">
        <f>SUM(H9:I9)</f>
        <v>0</v>
      </c>
      <c r="K9" s="137"/>
      <c r="L9" s="154">
        <f>J9*K9</f>
        <v>0</v>
      </c>
    </row>
    <row r="10" spans="1:12" ht="17.100000000000001" customHeight="1" x14ac:dyDescent="0.2">
      <c r="A10" s="73" t="s">
        <v>38</v>
      </c>
      <c r="B10" s="44" t="s">
        <v>52</v>
      </c>
      <c r="C10" s="129"/>
      <c r="E10" s="182"/>
      <c r="F10" s="183"/>
      <c r="G10" s="86"/>
      <c r="H10" s="133"/>
      <c r="I10" s="135"/>
      <c r="J10" s="153">
        <f t="shared" ref="J10:J17" si="0">SUM(H10:I10)</f>
        <v>0</v>
      </c>
      <c r="K10" s="137"/>
      <c r="L10" s="154">
        <f>J10*K10</f>
        <v>0</v>
      </c>
    </row>
    <row r="11" spans="1:12" ht="17.100000000000001" customHeight="1" x14ac:dyDescent="0.2">
      <c r="A11" s="73" t="s">
        <v>38</v>
      </c>
      <c r="B11" s="44" t="s">
        <v>42</v>
      </c>
      <c r="C11" s="129"/>
      <c r="E11" s="182"/>
      <c r="F11" s="183"/>
      <c r="G11" s="157"/>
      <c r="H11" s="133"/>
      <c r="I11" s="135"/>
      <c r="J11" s="153">
        <f t="shared" si="0"/>
        <v>0</v>
      </c>
      <c r="K11" s="137"/>
      <c r="L11" s="154">
        <f t="shared" ref="L11:L17" si="1">J11*K11</f>
        <v>0</v>
      </c>
    </row>
    <row r="12" spans="1:12" ht="17.100000000000001" customHeight="1" x14ac:dyDescent="0.2">
      <c r="A12" s="73" t="s">
        <v>5</v>
      </c>
      <c r="B12" s="44" t="s">
        <v>50</v>
      </c>
      <c r="C12" s="129"/>
      <c r="E12" s="182"/>
      <c r="F12" s="183"/>
      <c r="G12" s="86"/>
      <c r="H12" s="133"/>
      <c r="I12" s="135"/>
      <c r="J12" s="153">
        <f t="shared" si="0"/>
        <v>0</v>
      </c>
      <c r="K12" s="137"/>
      <c r="L12" s="154">
        <f t="shared" si="1"/>
        <v>0</v>
      </c>
    </row>
    <row r="13" spans="1:12" ht="17.100000000000001" customHeight="1" x14ac:dyDescent="0.2">
      <c r="A13" s="73" t="s">
        <v>40</v>
      </c>
      <c r="B13" s="44" t="s">
        <v>53</v>
      </c>
      <c r="C13" s="129"/>
      <c r="E13" s="182"/>
      <c r="F13" s="183"/>
      <c r="G13" s="86"/>
      <c r="H13" s="133"/>
      <c r="I13" s="135"/>
      <c r="J13" s="153">
        <f t="shared" si="0"/>
        <v>0</v>
      </c>
      <c r="K13" s="137"/>
      <c r="L13" s="154">
        <f t="shared" si="1"/>
        <v>0</v>
      </c>
    </row>
    <row r="14" spans="1:12" ht="17.100000000000001" customHeight="1" x14ac:dyDescent="0.2">
      <c r="A14" s="73" t="s">
        <v>41</v>
      </c>
      <c r="B14" s="44" t="s">
        <v>43</v>
      </c>
      <c r="C14" s="129"/>
      <c r="E14" s="182"/>
      <c r="F14" s="183"/>
      <c r="G14" s="86"/>
      <c r="H14" s="133"/>
      <c r="I14" s="135"/>
      <c r="J14" s="153">
        <f t="shared" si="0"/>
        <v>0</v>
      </c>
      <c r="K14" s="137"/>
      <c r="L14" s="154">
        <f t="shared" si="1"/>
        <v>0</v>
      </c>
    </row>
    <row r="15" spans="1:12" ht="17.100000000000001" customHeight="1" x14ac:dyDescent="0.2">
      <c r="A15" s="73" t="s">
        <v>6</v>
      </c>
      <c r="B15" s="44" t="s">
        <v>59</v>
      </c>
      <c r="C15" s="128">
        <f>I29</f>
        <v>0</v>
      </c>
      <c r="E15" s="182"/>
      <c r="F15" s="183"/>
      <c r="G15" s="86"/>
      <c r="H15" s="133"/>
      <c r="I15" s="135"/>
      <c r="J15" s="153">
        <f t="shared" si="0"/>
        <v>0</v>
      </c>
      <c r="K15" s="137"/>
      <c r="L15" s="154">
        <f t="shared" si="1"/>
        <v>0</v>
      </c>
    </row>
    <row r="16" spans="1:12" ht="17.100000000000001" customHeight="1" x14ac:dyDescent="0.2">
      <c r="A16" s="73" t="s">
        <v>7</v>
      </c>
      <c r="B16" s="44" t="s">
        <v>98</v>
      </c>
      <c r="C16" s="128">
        <f>I40</f>
        <v>0</v>
      </c>
      <c r="E16" s="182"/>
      <c r="F16" s="183"/>
      <c r="G16" s="86"/>
      <c r="H16" s="133"/>
      <c r="I16" s="135"/>
      <c r="J16" s="153">
        <f t="shared" si="0"/>
        <v>0</v>
      </c>
      <c r="K16" s="137"/>
      <c r="L16" s="154">
        <f t="shared" si="1"/>
        <v>0</v>
      </c>
    </row>
    <row r="17" spans="1:12" ht="17.100000000000001" customHeight="1" thickBot="1" x14ac:dyDescent="0.25">
      <c r="A17" s="73" t="s">
        <v>97</v>
      </c>
      <c r="B17" s="44" t="s">
        <v>109</v>
      </c>
      <c r="C17" s="128">
        <f>I51</f>
        <v>0</v>
      </c>
      <c r="D17" s="73"/>
      <c r="E17" s="207"/>
      <c r="F17" s="208"/>
      <c r="G17" s="87"/>
      <c r="H17" s="134"/>
      <c r="I17" s="136"/>
      <c r="J17" s="155">
        <f t="shared" si="0"/>
        <v>0</v>
      </c>
      <c r="K17" s="138"/>
      <c r="L17" s="154">
        <f t="shared" si="1"/>
        <v>0</v>
      </c>
    </row>
    <row r="18" spans="1:12" ht="17.100000000000001" customHeight="1" thickTop="1" thickBot="1" x14ac:dyDescent="0.25">
      <c r="A18" s="73" t="s">
        <v>8</v>
      </c>
      <c r="B18" s="42" t="s">
        <v>61</v>
      </c>
      <c r="C18" s="132">
        <f>SUM(C7:C17)</f>
        <v>0</v>
      </c>
      <c r="E18" s="212" t="s">
        <v>126</v>
      </c>
      <c r="F18" s="213"/>
      <c r="G18" s="149"/>
      <c r="H18" s="150">
        <f>H9*K9+H10*K10+H11*K11+H12*K12+H13*K13+H14*K14+H15*K15+H16*K16+H17*K17</f>
        <v>0</v>
      </c>
      <c r="I18" s="150">
        <f>I9*K9+I10*K10+I11*K11+I12*K12+I13*K13+I14*K14+I15*K15+I16*K16+I17*K17</f>
        <v>0</v>
      </c>
      <c r="J18" s="150"/>
      <c r="K18" s="151">
        <v>0</v>
      </c>
      <c r="L18" s="152">
        <f>SUM(H18:K18)</f>
        <v>0</v>
      </c>
    </row>
    <row r="19" spans="1:12" ht="17.100000000000001" customHeight="1" thickTop="1" thickBot="1" x14ac:dyDescent="0.25">
      <c r="E19" s="72"/>
      <c r="F19" s="61"/>
      <c r="G19" s="61"/>
      <c r="H19" s="47"/>
      <c r="I19" s="41"/>
      <c r="J19" s="48"/>
      <c r="K19" s="49"/>
    </row>
    <row r="20" spans="1:12" ht="17.100000000000001" customHeight="1" x14ac:dyDescent="0.2">
      <c r="D20" s="72" t="s">
        <v>6</v>
      </c>
      <c r="E20" s="45"/>
      <c r="F20" s="45"/>
      <c r="G20" s="184" t="s">
        <v>17</v>
      </c>
      <c r="H20" s="185"/>
      <c r="I20" s="186"/>
    </row>
    <row r="21" spans="1:12" ht="17.100000000000001" customHeight="1" x14ac:dyDescent="0.2">
      <c r="E21" s="83"/>
      <c r="F21" s="83"/>
      <c r="G21" s="198" t="s">
        <v>93</v>
      </c>
      <c r="H21" s="199"/>
      <c r="I21" s="98" t="s">
        <v>94</v>
      </c>
    </row>
    <row r="22" spans="1:12" ht="17.100000000000001" customHeight="1" x14ac:dyDescent="0.2">
      <c r="E22" s="72"/>
      <c r="F22" s="72"/>
      <c r="G22" s="222"/>
      <c r="H22" s="223"/>
      <c r="I22" s="139"/>
    </row>
    <row r="23" spans="1:12" ht="17.100000000000001" customHeight="1" x14ac:dyDescent="0.2">
      <c r="E23" s="72"/>
      <c r="F23" s="72"/>
      <c r="G23" s="205"/>
      <c r="H23" s="206"/>
      <c r="I23" s="139"/>
    </row>
    <row r="24" spans="1:12" ht="17.100000000000001" customHeight="1" x14ac:dyDescent="0.2">
      <c r="E24" s="72"/>
      <c r="F24" s="72"/>
      <c r="G24" s="205"/>
      <c r="H24" s="206"/>
      <c r="I24" s="139"/>
    </row>
    <row r="25" spans="1:12" ht="17.100000000000001" customHeight="1" x14ac:dyDescent="0.2">
      <c r="E25" s="72"/>
      <c r="F25" s="72"/>
      <c r="G25" s="205"/>
      <c r="H25" s="206"/>
      <c r="I25" s="139"/>
    </row>
    <row r="26" spans="1:12" ht="17.100000000000001" customHeight="1" x14ac:dyDescent="0.2">
      <c r="E26" s="72"/>
      <c r="F26" s="72"/>
      <c r="G26" s="205"/>
      <c r="H26" s="206"/>
      <c r="I26" s="139"/>
    </row>
    <row r="27" spans="1:12" ht="17.100000000000001" customHeight="1" x14ac:dyDescent="0.2">
      <c r="E27" s="72"/>
      <c r="F27" s="72"/>
      <c r="G27" s="205"/>
      <c r="H27" s="206"/>
      <c r="I27" s="139"/>
    </row>
    <row r="28" spans="1:12" ht="17.100000000000001" customHeight="1" thickBot="1" x14ac:dyDescent="0.25">
      <c r="E28" s="73"/>
      <c r="F28" s="73"/>
      <c r="G28" s="224"/>
      <c r="H28" s="225"/>
      <c r="I28" s="139"/>
    </row>
    <row r="29" spans="1:12" ht="17.100000000000001" customHeight="1" thickTop="1" thickBot="1" x14ac:dyDescent="0.25">
      <c r="E29" s="88"/>
      <c r="F29" s="88"/>
      <c r="G29" s="218" t="s">
        <v>95</v>
      </c>
      <c r="H29" s="219"/>
      <c r="I29" s="140">
        <f>SUM(I22:I28)</f>
        <v>0</v>
      </c>
    </row>
    <row r="30" spans="1:12" ht="17.100000000000001" customHeight="1" thickBot="1" x14ac:dyDescent="0.25">
      <c r="E30" s="72"/>
      <c r="H30" s="65"/>
    </row>
    <row r="31" spans="1:12" ht="17.100000000000001" customHeight="1" x14ac:dyDescent="0.2">
      <c r="D31" s="72" t="s">
        <v>7</v>
      </c>
      <c r="E31" s="72"/>
      <c r="F31" s="83"/>
      <c r="G31" s="184" t="s">
        <v>64</v>
      </c>
      <c r="H31" s="185"/>
      <c r="I31" s="186"/>
      <c r="K31" s="66"/>
    </row>
    <row r="32" spans="1:12" ht="17.100000000000001" customHeight="1" x14ac:dyDescent="0.2">
      <c r="E32" s="72"/>
      <c r="F32" s="83"/>
      <c r="G32" s="198" t="s">
        <v>93</v>
      </c>
      <c r="H32" s="199"/>
      <c r="I32" s="98" t="s">
        <v>94</v>
      </c>
      <c r="J32" s="45"/>
      <c r="K32" s="66"/>
    </row>
    <row r="33" spans="4:11" ht="17.100000000000001" customHeight="1" x14ac:dyDescent="0.2">
      <c r="E33" s="72"/>
      <c r="F33" s="83"/>
      <c r="G33" s="200"/>
      <c r="H33" s="201"/>
      <c r="I33" s="139"/>
      <c r="K33" s="65"/>
    </row>
    <row r="34" spans="4:11" ht="17.100000000000001" customHeight="1" x14ac:dyDescent="0.2">
      <c r="E34" s="72"/>
      <c r="F34" s="83"/>
      <c r="G34" s="202"/>
      <c r="H34" s="203"/>
      <c r="I34" s="139"/>
      <c r="K34" s="65"/>
    </row>
    <row r="35" spans="4:11" ht="17.100000000000001" customHeight="1" x14ac:dyDescent="0.2">
      <c r="E35" s="72"/>
      <c r="F35" s="84"/>
      <c r="G35" s="202"/>
      <c r="H35" s="203"/>
      <c r="I35" s="139"/>
      <c r="K35" s="65"/>
    </row>
    <row r="36" spans="4:11" ht="17.100000000000001" customHeight="1" x14ac:dyDescent="0.2">
      <c r="E36" s="72"/>
      <c r="F36" s="83"/>
      <c r="G36" s="202"/>
      <c r="H36" s="203"/>
      <c r="I36" s="139"/>
      <c r="K36" s="65"/>
    </row>
    <row r="37" spans="4:11" ht="17.100000000000001" customHeight="1" x14ac:dyDescent="0.2">
      <c r="E37" s="73"/>
      <c r="F37" s="83"/>
      <c r="G37" s="202"/>
      <c r="H37" s="203"/>
      <c r="I37" s="139"/>
      <c r="K37" s="41"/>
    </row>
    <row r="38" spans="4:11" ht="17.100000000000001" customHeight="1" x14ac:dyDescent="0.2">
      <c r="E38" s="72"/>
      <c r="F38" s="85"/>
      <c r="G38" s="202"/>
      <c r="H38" s="203"/>
      <c r="I38" s="141"/>
      <c r="K38" s="68"/>
    </row>
    <row r="39" spans="4:11" ht="17.100000000000001" customHeight="1" thickBot="1" x14ac:dyDescent="0.25">
      <c r="E39" s="72"/>
      <c r="G39" s="220"/>
      <c r="H39" s="221"/>
      <c r="I39" s="142"/>
    </row>
    <row r="40" spans="4:11" ht="17.100000000000001" customHeight="1" thickTop="1" thickBot="1" x14ac:dyDescent="0.25">
      <c r="E40" s="72"/>
      <c r="F40" s="64"/>
      <c r="G40" s="218" t="s">
        <v>95</v>
      </c>
      <c r="H40" s="219"/>
      <c r="I40" s="140">
        <f>SUM(I33:I39)</f>
        <v>0</v>
      </c>
      <c r="K40" s="68"/>
    </row>
    <row r="41" spans="4:11" ht="17.100000000000001" customHeight="1" thickBot="1" x14ac:dyDescent="0.25"/>
    <row r="42" spans="4:11" ht="17.100000000000001" customHeight="1" x14ac:dyDescent="0.2">
      <c r="D42" s="72" t="s">
        <v>97</v>
      </c>
      <c r="G42" s="184" t="s">
        <v>18</v>
      </c>
      <c r="H42" s="185"/>
      <c r="I42" s="186"/>
    </row>
    <row r="43" spans="4:11" ht="17.100000000000001" customHeight="1" x14ac:dyDescent="0.2">
      <c r="G43" s="198" t="s">
        <v>93</v>
      </c>
      <c r="H43" s="199"/>
      <c r="I43" s="98" t="s">
        <v>94</v>
      </c>
    </row>
    <row r="44" spans="4:11" ht="17.100000000000001" customHeight="1" x14ac:dyDescent="0.2">
      <c r="G44" s="200"/>
      <c r="H44" s="201"/>
      <c r="I44" s="139"/>
    </row>
    <row r="45" spans="4:11" ht="17.100000000000001" customHeight="1" x14ac:dyDescent="0.2">
      <c r="G45" s="202"/>
      <c r="H45" s="203"/>
      <c r="I45" s="139"/>
    </row>
    <row r="46" spans="4:11" ht="17.100000000000001" customHeight="1" x14ac:dyDescent="0.2">
      <c r="G46" s="202"/>
      <c r="H46" s="203"/>
      <c r="I46" s="139"/>
    </row>
    <row r="47" spans="4:11" ht="17.100000000000001" customHeight="1" x14ac:dyDescent="0.2">
      <c r="G47" s="202"/>
      <c r="H47" s="203"/>
      <c r="I47" s="139"/>
    </row>
    <row r="48" spans="4:11" ht="17.100000000000001" customHeight="1" x14ac:dyDescent="0.2">
      <c r="G48" s="202"/>
      <c r="H48" s="203"/>
      <c r="I48" s="139"/>
    </row>
    <row r="49" spans="7:9" ht="17.100000000000001" customHeight="1" x14ac:dyDescent="0.2">
      <c r="G49" s="202"/>
      <c r="H49" s="203"/>
      <c r="I49" s="141"/>
    </row>
    <row r="50" spans="7:9" ht="17.100000000000001" customHeight="1" thickBot="1" x14ac:dyDescent="0.25">
      <c r="G50" s="220"/>
      <c r="H50" s="221"/>
      <c r="I50" s="142"/>
    </row>
    <row r="51" spans="7:9" ht="17.100000000000001" customHeight="1" thickTop="1" thickBot="1" x14ac:dyDescent="0.25">
      <c r="G51" s="218" t="s">
        <v>95</v>
      </c>
      <c r="H51" s="219"/>
      <c r="I51" s="140">
        <f>SUM(I44:I50)</f>
        <v>0</v>
      </c>
    </row>
  </sheetData>
  <mergeCells count="51">
    <mergeCell ref="L7:L8"/>
    <mergeCell ref="E14:F14"/>
    <mergeCell ref="E2:K2"/>
    <mergeCell ref="I3:K3"/>
    <mergeCell ref="E5:K5"/>
    <mergeCell ref="E6:K6"/>
    <mergeCell ref="E7:F8"/>
    <mergeCell ref="G7:G8"/>
    <mergeCell ref="H7:H8"/>
    <mergeCell ref="I7:I8"/>
    <mergeCell ref="J7:J8"/>
    <mergeCell ref="K7:K8"/>
    <mergeCell ref="E9:F9"/>
    <mergeCell ref="E10:F10"/>
    <mergeCell ref="E11:F11"/>
    <mergeCell ref="E12:F12"/>
    <mergeCell ref="E13:F13"/>
    <mergeCell ref="G27:H27"/>
    <mergeCell ref="E15:F15"/>
    <mergeCell ref="E16:F16"/>
    <mergeCell ref="E17:F17"/>
    <mergeCell ref="E18:F18"/>
    <mergeCell ref="G20:I20"/>
    <mergeCell ref="G21:H21"/>
    <mergeCell ref="G22:H22"/>
    <mergeCell ref="G23:H23"/>
    <mergeCell ref="G24:H24"/>
    <mergeCell ref="G25:H25"/>
    <mergeCell ref="G26:H26"/>
    <mergeCell ref="G40:H40"/>
    <mergeCell ref="G28:H28"/>
    <mergeCell ref="G29:H29"/>
    <mergeCell ref="G31:I31"/>
    <mergeCell ref="G32:H32"/>
    <mergeCell ref="G33:H33"/>
    <mergeCell ref="G34:H34"/>
    <mergeCell ref="G35:H35"/>
    <mergeCell ref="G36:H36"/>
    <mergeCell ref="G37:H37"/>
    <mergeCell ref="G38:H38"/>
    <mergeCell ref="G39:H39"/>
    <mergeCell ref="G48:H48"/>
    <mergeCell ref="G49:H49"/>
    <mergeCell ref="G50:H50"/>
    <mergeCell ref="G51:H51"/>
    <mergeCell ref="G42:I42"/>
    <mergeCell ref="G43:H43"/>
    <mergeCell ref="G44:H44"/>
    <mergeCell ref="G45:H45"/>
    <mergeCell ref="G46:H46"/>
    <mergeCell ref="G47:H47"/>
  </mergeCells>
  <dataValidations count="1">
    <dataValidation type="list" allowBlank="1" showInputMessage="1" showErrorMessage="1" sqref="B3" xr:uid="{00000000-0002-0000-0B00-000000000000}">
      <formula1>POS</formula1>
    </dataValidation>
  </dataValidations>
  <printOptions horizontalCentered="1" gridLines="1"/>
  <pageMargins left="0.45" right="0.45" top="0.25" bottom="0.25" header="0.3" footer="0.3"/>
  <pageSetup paperSize="5" scale="66" orientation="landscape" r:id="rId1"/>
  <colBreaks count="1" manualBreakCount="1">
    <brk id="3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pageSetUpPr fitToPage="1"/>
  </sheetPr>
  <dimension ref="A1:L51"/>
  <sheetViews>
    <sheetView zoomScale="88" zoomScaleNormal="88" zoomScaleSheetLayoutView="100" workbookViewId="0">
      <selection activeCell="L18" sqref="L18"/>
    </sheetView>
  </sheetViews>
  <sheetFormatPr defaultColWidth="8.85546875" defaultRowHeight="17.100000000000001" customHeight="1" x14ac:dyDescent="0.2"/>
  <cols>
    <col min="1" max="1" width="4" style="72" customWidth="1"/>
    <col min="2" max="2" width="48.5703125" style="36" customWidth="1"/>
    <col min="3" max="3" width="28.140625" style="36" customWidth="1"/>
    <col min="4" max="4" width="4.42578125" style="72" customWidth="1"/>
    <col min="5" max="5" width="12.85546875" style="36" customWidth="1"/>
    <col min="6" max="6" width="13" style="36" customWidth="1"/>
    <col min="7" max="7" width="19.42578125" style="36" customWidth="1"/>
    <col min="8" max="11" width="11.5703125" style="36" customWidth="1"/>
    <col min="12" max="12" width="14.7109375" style="36" customWidth="1"/>
    <col min="13" max="13" width="16.28515625" style="36" customWidth="1"/>
    <col min="14" max="16384" width="8.85546875" style="36"/>
  </cols>
  <sheetData>
    <row r="1" spans="1:12" ht="17.100000000000001" customHeight="1" x14ac:dyDescent="0.2">
      <c r="B1" s="117">
        <f>'Cover Sheet'!A4</f>
        <v>0</v>
      </c>
      <c r="C1" s="112">
        <f>Revenue!E5</f>
        <v>45108</v>
      </c>
      <c r="L1" s="37"/>
    </row>
    <row r="2" spans="1:12" ht="17.100000000000001" customHeight="1" x14ac:dyDescent="0.2">
      <c r="B2" s="33" t="s">
        <v>108</v>
      </c>
      <c r="C2" s="115" t="s">
        <v>47</v>
      </c>
      <c r="E2" s="204" t="s">
        <v>54</v>
      </c>
      <c r="F2" s="204"/>
      <c r="G2" s="204"/>
      <c r="H2" s="204"/>
      <c r="I2" s="204"/>
      <c r="J2" s="204"/>
      <c r="K2" s="204"/>
      <c r="L2" s="82"/>
    </row>
    <row r="3" spans="1:12" ht="17.100000000000001" customHeight="1" x14ac:dyDescent="0.2">
      <c r="A3" s="73"/>
      <c r="B3" s="143"/>
      <c r="C3" s="112">
        <f>Revenue!H5</f>
        <v>45473</v>
      </c>
      <c r="E3" s="57"/>
      <c r="F3" s="58"/>
      <c r="G3" s="37"/>
      <c r="H3" s="38"/>
      <c r="I3" s="230"/>
      <c r="J3" s="230"/>
      <c r="K3" s="230"/>
    </row>
    <row r="4" spans="1:12" ht="17.100000000000001" customHeight="1" thickBot="1" x14ac:dyDescent="0.25">
      <c r="B4" s="116" t="s">
        <v>46</v>
      </c>
      <c r="C4" s="39"/>
      <c r="E4" s="59"/>
      <c r="F4" s="16"/>
      <c r="G4" s="16"/>
      <c r="H4" s="38"/>
      <c r="I4" s="37"/>
      <c r="J4" s="60"/>
      <c r="K4" s="60"/>
    </row>
    <row r="5" spans="1:12" ht="17.100000000000001" customHeight="1" thickTop="1" x14ac:dyDescent="0.2">
      <c r="B5" s="40"/>
      <c r="C5" s="32" t="s">
        <v>12</v>
      </c>
      <c r="D5" s="73" t="s">
        <v>101</v>
      </c>
      <c r="E5" s="187">
        <f>B3</f>
        <v>0</v>
      </c>
      <c r="F5" s="188"/>
      <c r="G5" s="188"/>
      <c r="H5" s="188"/>
      <c r="I5" s="188"/>
      <c r="J5" s="188"/>
      <c r="K5" s="189"/>
    </row>
    <row r="6" spans="1:12" ht="17.100000000000001" customHeight="1" x14ac:dyDescent="0.2">
      <c r="B6" s="96"/>
      <c r="C6" s="97"/>
      <c r="E6" s="209" t="s">
        <v>91</v>
      </c>
      <c r="F6" s="210"/>
      <c r="G6" s="210"/>
      <c r="H6" s="210"/>
      <c r="I6" s="210"/>
      <c r="J6" s="210"/>
      <c r="K6" s="211"/>
    </row>
    <row r="7" spans="1:12" ht="17.100000000000001" customHeight="1" x14ac:dyDescent="0.2">
      <c r="A7" s="73" t="s">
        <v>0</v>
      </c>
      <c r="B7" s="44" t="s">
        <v>62</v>
      </c>
      <c r="C7" s="128">
        <f>H18</f>
        <v>0</v>
      </c>
      <c r="E7" s="194" t="s">
        <v>57</v>
      </c>
      <c r="F7" s="195"/>
      <c r="G7" s="190" t="s">
        <v>92</v>
      </c>
      <c r="H7" s="190" t="s">
        <v>13</v>
      </c>
      <c r="I7" s="190" t="s">
        <v>26</v>
      </c>
      <c r="J7" s="214" t="s">
        <v>58</v>
      </c>
      <c r="K7" s="192" t="s">
        <v>56</v>
      </c>
      <c r="L7" s="228" t="s">
        <v>125</v>
      </c>
    </row>
    <row r="8" spans="1:12" ht="17.100000000000001" customHeight="1" x14ac:dyDescent="0.2">
      <c r="A8" s="73" t="s">
        <v>1</v>
      </c>
      <c r="B8" s="44" t="s">
        <v>63</v>
      </c>
      <c r="C8" s="128">
        <f>I18</f>
        <v>0</v>
      </c>
      <c r="E8" s="196"/>
      <c r="F8" s="197"/>
      <c r="G8" s="191"/>
      <c r="H8" s="191"/>
      <c r="I8" s="191"/>
      <c r="J8" s="215"/>
      <c r="K8" s="193"/>
      <c r="L8" s="229"/>
    </row>
    <row r="9" spans="1:12" ht="17.100000000000001" customHeight="1" x14ac:dyDescent="0.2">
      <c r="A9" s="73" t="s">
        <v>2</v>
      </c>
      <c r="B9" s="44" t="s">
        <v>20</v>
      </c>
      <c r="C9" s="129"/>
      <c r="E9" s="182"/>
      <c r="F9" s="183"/>
      <c r="G9" s="86"/>
      <c r="H9" s="133"/>
      <c r="I9" s="135"/>
      <c r="J9" s="153">
        <f>SUM(H9:I9)</f>
        <v>0</v>
      </c>
      <c r="K9" s="137"/>
      <c r="L9" s="154">
        <f>J9*K9</f>
        <v>0</v>
      </c>
    </row>
    <row r="10" spans="1:12" ht="17.100000000000001" customHeight="1" x14ac:dyDescent="0.2">
      <c r="A10" s="73" t="s">
        <v>38</v>
      </c>
      <c r="B10" s="44" t="s">
        <v>52</v>
      </c>
      <c r="C10" s="129"/>
      <c r="E10" s="182"/>
      <c r="F10" s="183"/>
      <c r="G10" s="86"/>
      <c r="H10" s="133"/>
      <c r="I10" s="135"/>
      <c r="J10" s="153">
        <f t="shared" ref="J10:J17" si="0">SUM(H10:I10)</f>
        <v>0</v>
      </c>
      <c r="K10" s="137"/>
      <c r="L10" s="154">
        <f>J10*K10</f>
        <v>0</v>
      </c>
    </row>
    <row r="11" spans="1:12" ht="17.100000000000001" customHeight="1" x14ac:dyDescent="0.2">
      <c r="A11" s="73" t="s">
        <v>38</v>
      </c>
      <c r="B11" s="44" t="s">
        <v>42</v>
      </c>
      <c r="C11" s="129"/>
      <c r="E11" s="182"/>
      <c r="F11" s="183"/>
      <c r="G11" s="157"/>
      <c r="H11" s="133"/>
      <c r="I11" s="135"/>
      <c r="J11" s="153">
        <f t="shared" si="0"/>
        <v>0</v>
      </c>
      <c r="K11" s="137"/>
      <c r="L11" s="154">
        <f t="shared" ref="L11:L17" si="1">J11*K11</f>
        <v>0</v>
      </c>
    </row>
    <row r="12" spans="1:12" ht="17.100000000000001" customHeight="1" x14ac:dyDescent="0.2">
      <c r="A12" s="73" t="s">
        <v>5</v>
      </c>
      <c r="B12" s="44" t="s">
        <v>50</v>
      </c>
      <c r="C12" s="129"/>
      <c r="E12" s="182"/>
      <c r="F12" s="183"/>
      <c r="G12" s="86"/>
      <c r="H12" s="133"/>
      <c r="I12" s="135"/>
      <c r="J12" s="153">
        <f t="shared" si="0"/>
        <v>0</v>
      </c>
      <c r="K12" s="137"/>
      <c r="L12" s="154">
        <f t="shared" si="1"/>
        <v>0</v>
      </c>
    </row>
    <row r="13" spans="1:12" ht="17.100000000000001" customHeight="1" x14ac:dyDescent="0.2">
      <c r="A13" s="73" t="s">
        <v>40</v>
      </c>
      <c r="B13" s="44" t="s">
        <v>53</v>
      </c>
      <c r="C13" s="129"/>
      <c r="E13" s="182"/>
      <c r="F13" s="183"/>
      <c r="G13" s="86"/>
      <c r="H13" s="133"/>
      <c r="I13" s="135"/>
      <c r="J13" s="153">
        <f t="shared" si="0"/>
        <v>0</v>
      </c>
      <c r="K13" s="137"/>
      <c r="L13" s="154">
        <f t="shared" si="1"/>
        <v>0</v>
      </c>
    </row>
    <row r="14" spans="1:12" ht="17.100000000000001" customHeight="1" x14ac:dyDescent="0.2">
      <c r="A14" s="73" t="s">
        <v>41</v>
      </c>
      <c r="B14" s="44" t="s">
        <v>43</v>
      </c>
      <c r="C14" s="129"/>
      <c r="E14" s="182"/>
      <c r="F14" s="183"/>
      <c r="G14" s="86"/>
      <c r="H14" s="133"/>
      <c r="I14" s="135"/>
      <c r="J14" s="153">
        <f t="shared" si="0"/>
        <v>0</v>
      </c>
      <c r="K14" s="137"/>
      <c r="L14" s="154">
        <f t="shared" si="1"/>
        <v>0</v>
      </c>
    </row>
    <row r="15" spans="1:12" ht="17.100000000000001" customHeight="1" x14ac:dyDescent="0.2">
      <c r="A15" s="73" t="s">
        <v>6</v>
      </c>
      <c r="B15" s="44" t="s">
        <v>59</v>
      </c>
      <c r="C15" s="128">
        <f>I29</f>
        <v>0</v>
      </c>
      <c r="E15" s="182"/>
      <c r="F15" s="183"/>
      <c r="G15" s="86"/>
      <c r="H15" s="133"/>
      <c r="I15" s="135"/>
      <c r="J15" s="153">
        <f t="shared" si="0"/>
        <v>0</v>
      </c>
      <c r="K15" s="137"/>
      <c r="L15" s="154">
        <f t="shared" si="1"/>
        <v>0</v>
      </c>
    </row>
    <row r="16" spans="1:12" ht="17.100000000000001" customHeight="1" x14ac:dyDescent="0.2">
      <c r="A16" s="73" t="s">
        <v>7</v>
      </c>
      <c r="B16" s="44" t="s">
        <v>98</v>
      </c>
      <c r="C16" s="128">
        <f>I40</f>
        <v>0</v>
      </c>
      <c r="E16" s="182"/>
      <c r="F16" s="183"/>
      <c r="G16" s="86"/>
      <c r="H16" s="133"/>
      <c r="I16" s="135"/>
      <c r="J16" s="153">
        <f t="shared" si="0"/>
        <v>0</v>
      </c>
      <c r="K16" s="137"/>
      <c r="L16" s="154">
        <f t="shared" si="1"/>
        <v>0</v>
      </c>
    </row>
    <row r="17" spans="1:12" ht="17.100000000000001" customHeight="1" thickBot="1" x14ac:dyDescent="0.25">
      <c r="A17" s="73" t="s">
        <v>97</v>
      </c>
      <c r="B17" s="44" t="s">
        <v>109</v>
      </c>
      <c r="C17" s="128">
        <f>I51</f>
        <v>0</v>
      </c>
      <c r="D17" s="73"/>
      <c r="E17" s="207"/>
      <c r="F17" s="208"/>
      <c r="G17" s="87"/>
      <c r="H17" s="134"/>
      <c r="I17" s="136"/>
      <c r="J17" s="155">
        <f t="shared" si="0"/>
        <v>0</v>
      </c>
      <c r="K17" s="138"/>
      <c r="L17" s="154">
        <f t="shared" si="1"/>
        <v>0</v>
      </c>
    </row>
    <row r="18" spans="1:12" ht="17.100000000000001" customHeight="1" thickTop="1" thickBot="1" x14ac:dyDescent="0.25">
      <c r="A18" s="73" t="s">
        <v>8</v>
      </c>
      <c r="B18" s="42" t="s">
        <v>61</v>
      </c>
      <c r="C18" s="132">
        <f>SUM(C7:C17)</f>
        <v>0</v>
      </c>
      <c r="E18" s="212" t="s">
        <v>126</v>
      </c>
      <c r="F18" s="213"/>
      <c r="G18" s="149"/>
      <c r="H18" s="150">
        <f>H9*K9+H10*K10+H11*K11+H12*K12+H13*K13+H14*K14+H15*K15+H16*K16+H17*K17</f>
        <v>0</v>
      </c>
      <c r="I18" s="150">
        <f>I9*K9+I10*K10+I11*K11+I12*K12+I13*K13+I14*K14+I15*K15+I16*K16+I17*K17</f>
        <v>0</v>
      </c>
      <c r="J18" s="150"/>
      <c r="K18" s="151">
        <v>0</v>
      </c>
      <c r="L18" s="152">
        <f>SUM(H18:K18)</f>
        <v>0</v>
      </c>
    </row>
    <row r="19" spans="1:12" ht="17.100000000000001" customHeight="1" thickTop="1" thickBot="1" x14ac:dyDescent="0.25">
      <c r="E19" s="72"/>
      <c r="F19" s="61"/>
      <c r="G19" s="61"/>
      <c r="H19" s="47"/>
      <c r="I19" s="41"/>
      <c r="J19" s="48"/>
      <c r="K19" s="49"/>
    </row>
    <row r="20" spans="1:12" ht="17.100000000000001" customHeight="1" x14ac:dyDescent="0.2">
      <c r="D20" s="72" t="s">
        <v>6</v>
      </c>
      <c r="E20" s="45"/>
      <c r="F20" s="45"/>
      <c r="G20" s="184" t="s">
        <v>17</v>
      </c>
      <c r="H20" s="185"/>
      <c r="I20" s="186"/>
    </row>
    <row r="21" spans="1:12" ht="17.100000000000001" customHeight="1" x14ac:dyDescent="0.2">
      <c r="E21" s="83"/>
      <c r="F21" s="83"/>
      <c r="G21" s="198" t="s">
        <v>93</v>
      </c>
      <c r="H21" s="199"/>
      <c r="I21" s="98" t="s">
        <v>94</v>
      </c>
    </row>
    <row r="22" spans="1:12" ht="17.100000000000001" customHeight="1" x14ac:dyDescent="0.2">
      <c r="E22" s="72"/>
      <c r="F22" s="72"/>
      <c r="G22" s="222"/>
      <c r="H22" s="223"/>
      <c r="I22" s="139"/>
    </row>
    <row r="23" spans="1:12" ht="17.100000000000001" customHeight="1" x14ac:dyDescent="0.2">
      <c r="E23" s="72"/>
      <c r="F23" s="72"/>
      <c r="G23" s="205"/>
      <c r="H23" s="206"/>
      <c r="I23" s="139"/>
    </row>
    <row r="24" spans="1:12" ht="17.100000000000001" customHeight="1" x14ac:dyDescent="0.2">
      <c r="E24" s="72"/>
      <c r="F24" s="72"/>
      <c r="G24" s="205"/>
      <c r="H24" s="206"/>
      <c r="I24" s="139"/>
    </row>
    <row r="25" spans="1:12" ht="17.100000000000001" customHeight="1" x14ac:dyDescent="0.2">
      <c r="E25" s="72"/>
      <c r="F25" s="72"/>
      <c r="G25" s="205"/>
      <c r="H25" s="206"/>
      <c r="I25" s="139"/>
    </row>
    <row r="26" spans="1:12" ht="17.100000000000001" customHeight="1" x14ac:dyDescent="0.2">
      <c r="E26" s="72"/>
      <c r="F26" s="72"/>
      <c r="G26" s="205"/>
      <c r="H26" s="206"/>
      <c r="I26" s="139"/>
    </row>
    <row r="27" spans="1:12" ht="17.100000000000001" customHeight="1" x14ac:dyDescent="0.2">
      <c r="E27" s="72"/>
      <c r="F27" s="72"/>
      <c r="G27" s="205"/>
      <c r="H27" s="206"/>
      <c r="I27" s="139"/>
    </row>
    <row r="28" spans="1:12" ht="17.100000000000001" customHeight="1" thickBot="1" x14ac:dyDescent="0.25">
      <c r="E28" s="73"/>
      <c r="F28" s="73"/>
      <c r="G28" s="224"/>
      <c r="H28" s="225"/>
      <c r="I28" s="139"/>
    </row>
    <row r="29" spans="1:12" ht="17.100000000000001" customHeight="1" thickTop="1" thickBot="1" x14ac:dyDescent="0.25">
      <c r="E29" s="88"/>
      <c r="F29" s="88"/>
      <c r="G29" s="218" t="s">
        <v>95</v>
      </c>
      <c r="H29" s="219"/>
      <c r="I29" s="140">
        <f>SUM(I22:I28)</f>
        <v>0</v>
      </c>
    </row>
    <row r="30" spans="1:12" ht="17.100000000000001" customHeight="1" thickBot="1" x14ac:dyDescent="0.25">
      <c r="E30" s="72"/>
      <c r="H30" s="65"/>
    </row>
    <row r="31" spans="1:12" ht="17.100000000000001" customHeight="1" x14ac:dyDescent="0.2">
      <c r="D31" s="72" t="s">
        <v>7</v>
      </c>
      <c r="E31" s="72"/>
      <c r="F31" s="83"/>
      <c r="G31" s="184" t="s">
        <v>64</v>
      </c>
      <c r="H31" s="185"/>
      <c r="I31" s="186"/>
      <c r="K31" s="66"/>
    </row>
    <row r="32" spans="1:12" ht="17.100000000000001" customHeight="1" x14ac:dyDescent="0.2">
      <c r="E32" s="72"/>
      <c r="F32" s="83"/>
      <c r="G32" s="198" t="s">
        <v>93</v>
      </c>
      <c r="H32" s="199"/>
      <c r="I32" s="98" t="s">
        <v>94</v>
      </c>
      <c r="J32" s="45"/>
      <c r="K32" s="66"/>
    </row>
    <row r="33" spans="4:11" ht="17.100000000000001" customHeight="1" x14ac:dyDescent="0.2">
      <c r="E33" s="72"/>
      <c r="F33" s="83"/>
      <c r="G33" s="200"/>
      <c r="H33" s="201"/>
      <c r="I33" s="139"/>
      <c r="K33" s="65"/>
    </row>
    <row r="34" spans="4:11" ht="17.100000000000001" customHeight="1" x14ac:dyDescent="0.2">
      <c r="E34" s="72"/>
      <c r="F34" s="83"/>
      <c r="G34" s="202"/>
      <c r="H34" s="203"/>
      <c r="I34" s="139"/>
      <c r="K34" s="65"/>
    </row>
    <row r="35" spans="4:11" ht="17.100000000000001" customHeight="1" x14ac:dyDescent="0.2">
      <c r="E35" s="72"/>
      <c r="F35" s="84"/>
      <c r="G35" s="202"/>
      <c r="H35" s="203"/>
      <c r="I35" s="139"/>
      <c r="K35" s="65"/>
    </row>
    <row r="36" spans="4:11" ht="17.100000000000001" customHeight="1" x14ac:dyDescent="0.2">
      <c r="E36" s="72"/>
      <c r="F36" s="83"/>
      <c r="G36" s="202"/>
      <c r="H36" s="203"/>
      <c r="I36" s="139"/>
      <c r="K36" s="65"/>
    </row>
    <row r="37" spans="4:11" ht="17.100000000000001" customHeight="1" x14ac:dyDescent="0.2">
      <c r="E37" s="73"/>
      <c r="F37" s="83"/>
      <c r="G37" s="202"/>
      <c r="H37" s="203"/>
      <c r="I37" s="139"/>
      <c r="K37" s="41"/>
    </row>
    <row r="38" spans="4:11" ht="17.100000000000001" customHeight="1" x14ac:dyDescent="0.2">
      <c r="E38" s="72"/>
      <c r="F38" s="85"/>
      <c r="G38" s="202"/>
      <c r="H38" s="203"/>
      <c r="I38" s="141"/>
      <c r="K38" s="68"/>
    </row>
    <row r="39" spans="4:11" ht="17.100000000000001" customHeight="1" thickBot="1" x14ac:dyDescent="0.25">
      <c r="E39" s="72"/>
      <c r="G39" s="220"/>
      <c r="H39" s="221"/>
      <c r="I39" s="142"/>
    </row>
    <row r="40" spans="4:11" ht="17.100000000000001" customHeight="1" thickTop="1" thickBot="1" x14ac:dyDescent="0.25">
      <c r="E40" s="72"/>
      <c r="F40" s="64"/>
      <c r="G40" s="218" t="s">
        <v>95</v>
      </c>
      <c r="H40" s="219"/>
      <c r="I40" s="140">
        <f>SUM(I33:I39)</f>
        <v>0</v>
      </c>
      <c r="K40" s="68"/>
    </row>
    <row r="41" spans="4:11" ht="17.100000000000001" customHeight="1" thickBot="1" x14ac:dyDescent="0.25"/>
    <row r="42" spans="4:11" ht="17.100000000000001" customHeight="1" x14ac:dyDescent="0.2">
      <c r="D42" s="72" t="s">
        <v>97</v>
      </c>
      <c r="G42" s="184" t="s">
        <v>18</v>
      </c>
      <c r="H42" s="185"/>
      <c r="I42" s="186"/>
    </row>
    <row r="43" spans="4:11" ht="17.100000000000001" customHeight="1" x14ac:dyDescent="0.2">
      <c r="G43" s="198" t="s">
        <v>93</v>
      </c>
      <c r="H43" s="199"/>
      <c r="I43" s="98" t="s">
        <v>94</v>
      </c>
    </row>
    <row r="44" spans="4:11" ht="17.100000000000001" customHeight="1" x14ac:dyDescent="0.2">
      <c r="G44" s="200"/>
      <c r="H44" s="201"/>
      <c r="I44" s="139"/>
    </row>
    <row r="45" spans="4:11" ht="17.100000000000001" customHeight="1" x14ac:dyDescent="0.2">
      <c r="G45" s="202"/>
      <c r="H45" s="203"/>
      <c r="I45" s="139"/>
    </row>
    <row r="46" spans="4:11" ht="17.100000000000001" customHeight="1" x14ac:dyDescent="0.2">
      <c r="G46" s="202"/>
      <c r="H46" s="203"/>
      <c r="I46" s="139"/>
    </row>
    <row r="47" spans="4:11" ht="17.100000000000001" customHeight="1" x14ac:dyDescent="0.2">
      <c r="G47" s="202"/>
      <c r="H47" s="203"/>
      <c r="I47" s="139"/>
    </row>
    <row r="48" spans="4:11" ht="17.100000000000001" customHeight="1" x14ac:dyDescent="0.2">
      <c r="G48" s="202"/>
      <c r="H48" s="203"/>
      <c r="I48" s="139"/>
    </row>
    <row r="49" spans="7:9" ht="17.100000000000001" customHeight="1" x14ac:dyDescent="0.2">
      <c r="G49" s="202"/>
      <c r="H49" s="203"/>
      <c r="I49" s="141"/>
    </row>
    <row r="50" spans="7:9" ht="17.100000000000001" customHeight="1" thickBot="1" x14ac:dyDescent="0.25">
      <c r="G50" s="220"/>
      <c r="H50" s="221"/>
      <c r="I50" s="142"/>
    </row>
    <row r="51" spans="7:9" ht="17.100000000000001" customHeight="1" thickTop="1" thickBot="1" x14ac:dyDescent="0.25">
      <c r="G51" s="218" t="s">
        <v>95</v>
      </c>
      <c r="H51" s="219"/>
      <c r="I51" s="140">
        <f>SUM(I44:I50)</f>
        <v>0</v>
      </c>
    </row>
  </sheetData>
  <mergeCells count="51">
    <mergeCell ref="L7:L8"/>
    <mergeCell ref="E14:F14"/>
    <mergeCell ref="E2:K2"/>
    <mergeCell ref="I3:K3"/>
    <mergeCell ref="E5:K5"/>
    <mergeCell ref="E6:K6"/>
    <mergeCell ref="E7:F8"/>
    <mergeCell ref="G7:G8"/>
    <mergeCell ref="H7:H8"/>
    <mergeCell ref="I7:I8"/>
    <mergeCell ref="J7:J8"/>
    <mergeCell ref="K7:K8"/>
    <mergeCell ref="E9:F9"/>
    <mergeCell ref="E10:F10"/>
    <mergeCell ref="E11:F11"/>
    <mergeCell ref="E12:F12"/>
    <mergeCell ref="E13:F13"/>
    <mergeCell ref="G27:H27"/>
    <mergeCell ref="E15:F15"/>
    <mergeCell ref="E16:F16"/>
    <mergeCell ref="E17:F17"/>
    <mergeCell ref="E18:F18"/>
    <mergeCell ref="G20:I20"/>
    <mergeCell ref="G21:H21"/>
    <mergeCell ref="G22:H22"/>
    <mergeCell ref="G23:H23"/>
    <mergeCell ref="G24:H24"/>
    <mergeCell ref="G25:H25"/>
    <mergeCell ref="G26:H26"/>
    <mergeCell ref="G40:H40"/>
    <mergeCell ref="G28:H28"/>
    <mergeCell ref="G29:H29"/>
    <mergeCell ref="G31:I31"/>
    <mergeCell ref="G32:H32"/>
    <mergeCell ref="G33:H33"/>
    <mergeCell ref="G34:H34"/>
    <mergeCell ref="G35:H35"/>
    <mergeCell ref="G36:H36"/>
    <mergeCell ref="G37:H37"/>
    <mergeCell ref="G38:H38"/>
    <mergeCell ref="G39:H39"/>
    <mergeCell ref="G48:H48"/>
    <mergeCell ref="G49:H49"/>
    <mergeCell ref="G50:H50"/>
    <mergeCell ref="G51:H51"/>
    <mergeCell ref="G42:I42"/>
    <mergeCell ref="G43:H43"/>
    <mergeCell ref="G44:H44"/>
    <mergeCell ref="G45:H45"/>
    <mergeCell ref="G46:H46"/>
    <mergeCell ref="G47:H47"/>
  </mergeCells>
  <dataValidations count="1">
    <dataValidation type="list" allowBlank="1" showInputMessage="1" showErrorMessage="1" sqref="B3" xr:uid="{00000000-0002-0000-0C00-000000000000}">
      <formula1>POS</formula1>
    </dataValidation>
  </dataValidations>
  <printOptions horizontalCentered="1" gridLines="1"/>
  <pageMargins left="0.45" right="0.45" top="0.25" bottom="0.25" header="0.3" footer="0.3"/>
  <pageSetup paperSize="5" scale="66" orientation="landscape" r:id="rId1"/>
  <colBreaks count="1" manualBreakCount="1">
    <brk id="3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pageSetUpPr fitToPage="1"/>
  </sheetPr>
  <dimension ref="A1:L51"/>
  <sheetViews>
    <sheetView zoomScale="88" zoomScaleNormal="88" zoomScaleSheetLayoutView="100" workbookViewId="0">
      <selection activeCell="Q20" sqref="Q20"/>
    </sheetView>
  </sheetViews>
  <sheetFormatPr defaultColWidth="8.85546875" defaultRowHeight="17.100000000000001" customHeight="1" x14ac:dyDescent="0.2"/>
  <cols>
    <col min="1" max="1" width="4" style="72" customWidth="1"/>
    <col min="2" max="2" width="48.5703125" style="36" customWidth="1"/>
    <col min="3" max="3" width="28.140625" style="36" customWidth="1"/>
    <col min="4" max="4" width="4.42578125" style="72" customWidth="1"/>
    <col min="5" max="5" width="12.85546875" style="36" customWidth="1"/>
    <col min="6" max="6" width="13" style="36" customWidth="1"/>
    <col min="7" max="7" width="19.42578125" style="36" customWidth="1"/>
    <col min="8" max="11" width="11.5703125" style="36" customWidth="1"/>
    <col min="12" max="12" width="14.7109375" style="36" customWidth="1"/>
    <col min="13" max="13" width="16.28515625" style="36" customWidth="1"/>
    <col min="14" max="16384" width="8.85546875" style="36"/>
  </cols>
  <sheetData>
    <row r="1" spans="1:12" ht="17.100000000000001" customHeight="1" x14ac:dyDescent="0.2">
      <c r="B1" s="117">
        <f>'Cover Sheet'!A4</f>
        <v>0</v>
      </c>
      <c r="C1" s="112">
        <f>Revenue!E5</f>
        <v>45108</v>
      </c>
      <c r="L1" s="37"/>
    </row>
    <row r="2" spans="1:12" ht="17.100000000000001" customHeight="1" x14ac:dyDescent="0.2">
      <c r="B2" s="33" t="s">
        <v>108</v>
      </c>
      <c r="C2" s="115" t="s">
        <v>47</v>
      </c>
      <c r="E2" s="204" t="s">
        <v>54</v>
      </c>
      <c r="F2" s="204"/>
      <c r="G2" s="204"/>
      <c r="H2" s="204"/>
      <c r="I2" s="204"/>
      <c r="J2" s="204"/>
      <c r="K2" s="204"/>
      <c r="L2" s="82"/>
    </row>
    <row r="3" spans="1:12" ht="17.100000000000001" customHeight="1" x14ac:dyDescent="0.2">
      <c r="A3" s="73"/>
      <c r="B3" s="143"/>
      <c r="C3" s="112">
        <f>Revenue!H5</f>
        <v>45473</v>
      </c>
      <c r="E3" s="57"/>
      <c r="F3" s="58"/>
      <c r="G3" s="37"/>
      <c r="H3" s="38"/>
      <c r="I3" s="230"/>
      <c r="J3" s="230"/>
      <c r="K3" s="230"/>
    </row>
    <row r="4" spans="1:12" ht="17.100000000000001" customHeight="1" thickBot="1" x14ac:dyDescent="0.25">
      <c r="B4" s="116" t="s">
        <v>46</v>
      </c>
      <c r="C4" s="39"/>
      <c r="E4" s="59"/>
      <c r="F4" s="16"/>
      <c r="G4" s="16"/>
      <c r="H4" s="38"/>
      <c r="I4" s="37"/>
      <c r="J4" s="60"/>
      <c r="K4" s="60"/>
    </row>
    <row r="5" spans="1:12" ht="17.100000000000001" customHeight="1" thickTop="1" x14ac:dyDescent="0.2">
      <c r="B5" s="40"/>
      <c r="C5" s="32" t="s">
        <v>12</v>
      </c>
      <c r="D5" s="73" t="s">
        <v>101</v>
      </c>
      <c r="E5" s="187">
        <f>B3</f>
        <v>0</v>
      </c>
      <c r="F5" s="188"/>
      <c r="G5" s="188"/>
      <c r="H5" s="188"/>
      <c r="I5" s="188"/>
      <c r="J5" s="188"/>
      <c r="K5" s="189"/>
    </row>
    <row r="6" spans="1:12" ht="17.100000000000001" customHeight="1" x14ac:dyDescent="0.2">
      <c r="B6" s="96"/>
      <c r="C6" s="97"/>
      <c r="E6" s="209" t="s">
        <v>91</v>
      </c>
      <c r="F6" s="210"/>
      <c r="G6" s="210"/>
      <c r="H6" s="210"/>
      <c r="I6" s="210"/>
      <c r="J6" s="210"/>
      <c r="K6" s="211"/>
    </row>
    <row r="7" spans="1:12" ht="17.100000000000001" customHeight="1" x14ac:dyDescent="0.2">
      <c r="A7" s="73" t="s">
        <v>0</v>
      </c>
      <c r="B7" s="44" t="s">
        <v>62</v>
      </c>
      <c r="C7" s="128">
        <f>H18</f>
        <v>0</v>
      </c>
      <c r="E7" s="194" t="s">
        <v>57</v>
      </c>
      <c r="F7" s="195"/>
      <c r="G7" s="190" t="s">
        <v>92</v>
      </c>
      <c r="H7" s="190" t="s">
        <v>13</v>
      </c>
      <c r="I7" s="190" t="s">
        <v>26</v>
      </c>
      <c r="J7" s="214" t="s">
        <v>58</v>
      </c>
      <c r="K7" s="192" t="s">
        <v>56</v>
      </c>
      <c r="L7" s="228" t="s">
        <v>125</v>
      </c>
    </row>
    <row r="8" spans="1:12" ht="17.100000000000001" customHeight="1" x14ac:dyDescent="0.2">
      <c r="A8" s="73" t="s">
        <v>1</v>
      </c>
      <c r="B8" s="44" t="s">
        <v>63</v>
      </c>
      <c r="C8" s="128">
        <f>I18</f>
        <v>0</v>
      </c>
      <c r="E8" s="196"/>
      <c r="F8" s="197"/>
      <c r="G8" s="191"/>
      <c r="H8" s="191"/>
      <c r="I8" s="191"/>
      <c r="J8" s="215"/>
      <c r="K8" s="193"/>
      <c r="L8" s="229"/>
    </row>
    <row r="9" spans="1:12" ht="17.100000000000001" customHeight="1" x14ac:dyDescent="0.2">
      <c r="A9" s="73" t="s">
        <v>2</v>
      </c>
      <c r="B9" s="44" t="s">
        <v>20</v>
      </c>
      <c r="C9" s="129"/>
      <c r="E9" s="182"/>
      <c r="F9" s="183"/>
      <c r="G9" s="86"/>
      <c r="H9" s="133"/>
      <c r="I9" s="135"/>
      <c r="J9" s="153">
        <f>SUM(H9:I9)</f>
        <v>0</v>
      </c>
      <c r="K9" s="137"/>
      <c r="L9" s="154">
        <f>J9*K9</f>
        <v>0</v>
      </c>
    </row>
    <row r="10" spans="1:12" ht="17.100000000000001" customHeight="1" x14ac:dyDescent="0.2">
      <c r="A10" s="73" t="s">
        <v>38</v>
      </c>
      <c r="B10" s="44" t="s">
        <v>52</v>
      </c>
      <c r="C10" s="129"/>
      <c r="E10" s="182"/>
      <c r="F10" s="183"/>
      <c r="G10" s="86"/>
      <c r="H10" s="133"/>
      <c r="I10" s="135"/>
      <c r="J10" s="153">
        <f t="shared" ref="J10:J17" si="0">SUM(H10:I10)</f>
        <v>0</v>
      </c>
      <c r="K10" s="137"/>
      <c r="L10" s="154">
        <f>J10*K10</f>
        <v>0</v>
      </c>
    </row>
    <row r="11" spans="1:12" ht="17.100000000000001" customHeight="1" x14ac:dyDescent="0.2">
      <c r="A11" s="73" t="s">
        <v>38</v>
      </c>
      <c r="B11" s="44" t="s">
        <v>42</v>
      </c>
      <c r="C11" s="129"/>
      <c r="E11" s="182"/>
      <c r="F11" s="183"/>
      <c r="G11" s="157"/>
      <c r="H11" s="133"/>
      <c r="I11" s="135"/>
      <c r="J11" s="153">
        <f t="shared" si="0"/>
        <v>0</v>
      </c>
      <c r="K11" s="137"/>
      <c r="L11" s="154">
        <f t="shared" ref="L11:L17" si="1">J11*K11</f>
        <v>0</v>
      </c>
    </row>
    <row r="12" spans="1:12" ht="17.100000000000001" customHeight="1" x14ac:dyDescent="0.2">
      <c r="A12" s="73" t="s">
        <v>5</v>
      </c>
      <c r="B12" s="44" t="s">
        <v>50</v>
      </c>
      <c r="C12" s="129"/>
      <c r="E12" s="182"/>
      <c r="F12" s="183"/>
      <c r="G12" s="86"/>
      <c r="H12" s="133"/>
      <c r="I12" s="135"/>
      <c r="J12" s="153">
        <f t="shared" si="0"/>
        <v>0</v>
      </c>
      <c r="K12" s="137"/>
      <c r="L12" s="154">
        <f t="shared" si="1"/>
        <v>0</v>
      </c>
    </row>
    <row r="13" spans="1:12" ht="17.100000000000001" customHeight="1" x14ac:dyDescent="0.2">
      <c r="A13" s="73" t="s">
        <v>40</v>
      </c>
      <c r="B13" s="44" t="s">
        <v>53</v>
      </c>
      <c r="C13" s="129"/>
      <c r="E13" s="182"/>
      <c r="F13" s="183"/>
      <c r="G13" s="86"/>
      <c r="H13" s="133"/>
      <c r="I13" s="135"/>
      <c r="J13" s="153">
        <f t="shared" si="0"/>
        <v>0</v>
      </c>
      <c r="K13" s="137"/>
      <c r="L13" s="154">
        <f t="shared" si="1"/>
        <v>0</v>
      </c>
    </row>
    <row r="14" spans="1:12" ht="17.100000000000001" customHeight="1" x14ac:dyDescent="0.2">
      <c r="A14" s="73" t="s">
        <v>41</v>
      </c>
      <c r="B14" s="44" t="s">
        <v>43</v>
      </c>
      <c r="C14" s="129"/>
      <c r="E14" s="182"/>
      <c r="F14" s="183"/>
      <c r="G14" s="86"/>
      <c r="H14" s="133"/>
      <c r="I14" s="135"/>
      <c r="J14" s="153">
        <f t="shared" si="0"/>
        <v>0</v>
      </c>
      <c r="K14" s="137"/>
      <c r="L14" s="154">
        <f t="shared" si="1"/>
        <v>0</v>
      </c>
    </row>
    <row r="15" spans="1:12" ht="17.100000000000001" customHeight="1" x14ac:dyDescent="0.2">
      <c r="A15" s="73" t="s">
        <v>6</v>
      </c>
      <c r="B15" s="44" t="s">
        <v>59</v>
      </c>
      <c r="C15" s="128">
        <f>I29</f>
        <v>0</v>
      </c>
      <c r="E15" s="182"/>
      <c r="F15" s="183"/>
      <c r="G15" s="86"/>
      <c r="H15" s="133"/>
      <c r="I15" s="135"/>
      <c r="J15" s="153">
        <f t="shared" si="0"/>
        <v>0</v>
      </c>
      <c r="K15" s="137"/>
      <c r="L15" s="154">
        <f t="shared" si="1"/>
        <v>0</v>
      </c>
    </row>
    <row r="16" spans="1:12" ht="17.100000000000001" customHeight="1" x14ac:dyDescent="0.2">
      <c r="A16" s="73" t="s">
        <v>7</v>
      </c>
      <c r="B16" s="44" t="s">
        <v>98</v>
      </c>
      <c r="C16" s="128">
        <f>I40</f>
        <v>0</v>
      </c>
      <c r="E16" s="182"/>
      <c r="F16" s="183"/>
      <c r="G16" s="86"/>
      <c r="H16" s="133"/>
      <c r="I16" s="135"/>
      <c r="J16" s="153">
        <f t="shared" si="0"/>
        <v>0</v>
      </c>
      <c r="K16" s="137"/>
      <c r="L16" s="154">
        <f t="shared" si="1"/>
        <v>0</v>
      </c>
    </row>
    <row r="17" spans="1:12" ht="17.100000000000001" customHeight="1" thickBot="1" x14ac:dyDescent="0.25">
      <c r="A17" s="73" t="s">
        <v>97</v>
      </c>
      <c r="B17" s="44" t="s">
        <v>109</v>
      </c>
      <c r="C17" s="128">
        <f>I51</f>
        <v>0</v>
      </c>
      <c r="D17" s="73"/>
      <c r="E17" s="207"/>
      <c r="F17" s="208"/>
      <c r="G17" s="87"/>
      <c r="H17" s="134"/>
      <c r="I17" s="136"/>
      <c r="J17" s="155">
        <f t="shared" si="0"/>
        <v>0</v>
      </c>
      <c r="K17" s="138"/>
      <c r="L17" s="154">
        <f t="shared" si="1"/>
        <v>0</v>
      </c>
    </row>
    <row r="18" spans="1:12" ht="17.100000000000001" customHeight="1" thickTop="1" thickBot="1" x14ac:dyDescent="0.25">
      <c r="A18" s="73" t="s">
        <v>8</v>
      </c>
      <c r="B18" s="42" t="s">
        <v>61</v>
      </c>
      <c r="C18" s="132">
        <f>SUM(C7:C17)</f>
        <v>0</v>
      </c>
      <c r="E18" s="212" t="s">
        <v>126</v>
      </c>
      <c r="F18" s="213"/>
      <c r="G18" s="149"/>
      <c r="H18" s="150">
        <f>H9*K9+H10*K10+H11*K11+H12*K12+H13*K13+H14*K14+H15*K15+H16*K16+H17*K17</f>
        <v>0</v>
      </c>
      <c r="I18" s="150">
        <f>I9*K9+I10*K10+I11*K11+I12*K12+I13*K13+I14*K14+I15*K15+I16*K16+I17*K17</f>
        <v>0</v>
      </c>
      <c r="J18" s="150"/>
      <c r="K18" s="151">
        <v>0</v>
      </c>
      <c r="L18" s="152">
        <f>SUM(H18:K18)</f>
        <v>0</v>
      </c>
    </row>
    <row r="19" spans="1:12" ht="17.100000000000001" customHeight="1" thickTop="1" thickBot="1" x14ac:dyDescent="0.25">
      <c r="E19" s="72"/>
      <c r="F19" s="61"/>
      <c r="G19" s="61"/>
      <c r="H19" s="47"/>
      <c r="I19" s="41"/>
      <c r="J19" s="48"/>
      <c r="K19" s="49"/>
    </row>
    <row r="20" spans="1:12" ht="17.100000000000001" customHeight="1" x14ac:dyDescent="0.2">
      <c r="D20" s="72" t="s">
        <v>6</v>
      </c>
      <c r="E20" s="45"/>
      <c r="F20" s="45"/>
      <c r="G20" s="184" t="s">
        <v>17</v>
      </c>
      <c r="H20" s="185"/>
      <c r="I20" s="186"/>
    </row>
    <row r="21" spans="1:12" ht="17.100000000000001" customHeight="1" x14ac:dyDescent="0.2">
      <c r="E21" s="83"/>
      <c r="F21" s="83"/>
      <c r="G21" s="198" t="s">
        <v>93</v>
      </c>
      <c r="H21" s="199"/>
      <c r="I21" s="98" t="s">
        <v>94</v>
      </c>
    </row>
    <row r="22" spans="1:12" ht="17.100000000000001" customHeight="1" x14ac:dyDescent="0.2">
      <c r="E22" s="72"/>
      <c r="F22" s="72"/>
      <c r="G22" s="222"/>
      <c r="H22" s="223"/>
      <c r="I22" s="139"/>
    </row>
    <row r="23" spans="1:12" ht="17.100000000000001" customHeight="1" x14ac:dyDescent="0.2">
      <c r="E23" s="72"/>
      <c r="F23" s="72"/>
      <c r="G23" s="205"/>
      <c r="H23" s="206"/>
      <c r="I23" s="139"/>
    </row>
    <row r="24" spans="1:12" ht="17.100000000000001" customHeight="1" x14ac:dyDescent="0.2">
      <c r="E24" s="72"/>
      <c r="F24" s="72"/>
      <c r="G24" s="205"/>
      <c r="H24" s="206"/>
      <c r="I24" s="139"/>
    </row>
    <row r="25" spans="1:12" ht="17.100000000000001" customHeight="1" x14ac:dyDescent="0.2">
      <c r="E25" s="72"/>
      <c r="F25" s="72"/>
      <c r="G25" s="205"/>
      <c r="H25" s="206"/>
      <c r="I25" s="139"/>
    </row>
    <row r="26" spans="1:12" ht="17.100000000000001" customHeight="1" x14ac:dyDescent="0.2">
      <c r="E26" s="72"/>
      <c r="F26" s="72"/>
      <c r="G26" s="205"/>
      <c r="H26" s="206"/>
      <c r="I26" s="139"/>
    </row>
    <row r="27" spans="1:12" ht="17.100000000000001" customHeight="1" x14ac:dyDescent="0.2">
      <c r="E27" s="72"/>
      <c r="F27" s="72"/>
      <c r="G27" s="205"/>
      <c r="H27" s="206"/>
      <c r="I27" s="139"/>
    </row>
    <row r="28" spans="1:12" ht="17.100000000000001" customHeight="1" thickBot="1" x14ac:dyDescent="0.25">
      <c r="E28" s="73"/>
      <c r="F28" s="73"/>
      <c r="G28" s="224"/>
      <c r="H28" s="225"/>
      <c r="I28" s="139"/>
    </row>
    <row r="29" spans="1:12" ht="17.100000000000001" customHeight="1" thickTop="1" thickBot="1" x14ac:dyDescent="0.25">
      <c r="E29" s="88"/>
      <c r="F29" s="88"/>
      <c r="G29" s="218" t="s">
        <v>95</v>
      </c>
      <c r="H29" s="219"/>
      <c r="I29" s="140">
        <f>SUM(I22:I28)</f>
        <v>0</v>
      </c>
    </row>
    <row r="30" spans="1:12" ht="17.100000000000001" customHeight="1" thickBot="1" x14ac:dyDescent="0.25">
      <c r="E30" s="72"/>
      <c r="H30" s="65"/>
    </row>
    <row r="31" spans="1:12" ht="17.100000000000001" customHeight="1" x14ac:dyDescent="0.2">
      <c r="D31" s="72" t="s">
        <v>7</v>
      </c>
      <c r="E31" s="72"/>
      <c r="F31" s="83"/>
      <c r="G31" s="184" t="s">
        <v>64</v>
      </c>
      <c r="H31" s="185"/>
      <c r="I31" s="186"/>
      <c r="K31" s="66"/>
    </row>
    <row r="32" spans="1:12" ht="17.100000000000001" customHeight="1" x14ac:dyDescent="0.2">
      <c r="E32" s="72"/>
      <c r="F32" s="83"/>
      <c r="G32" s="198" t="s">
        <v>93</v>
      </c>
      <c r="H32" s="199"/>
      <c r="I32" s="98" t="s">
        <v>94</v>
      </c>
      <c r="J32" s="45"/>
      <c r="K32" s="66"/>
    </row>
    <row r="33" spans="4:11" ht="17.100000000000001" customHeight="1" x14ac:dyDescent="0.2">
      <c r="E33" s="72"/>
      <c r="F33" s="83"/>
      <c r="G33" s="200"/>
      <c r="H33" s="201"/>
      <c r="I33" s="139"/>
      <c r="K33" s="65"/>
    </row>
    <row r="34" spans="4:11" ht="17.100000000000001" customHeight="1" x14ac:dyDescent="0.2">
      <c r="E34" s="72"/>
      <c r="F34" s="83"/>
      <c r="G34" s="202"/>
      <c r="H34" s="203"/>
      <c r="I34" s="139"/>
      <c r="K34" s="65"/>
    </row>
    <row r="35" spans="4:11" ht="17.100000000000001" customHeight="1" x14ac:dyDescent="0.2">
      <c r="E35" s="72"/>
      <c r="F35" s="84"/>
      <c r="G35" s="202"/>
      <c r="H35" s="203"/>
      <c r="I35" s="139"/>
      <c r="K35" s="65"/>
    </row>
    <row r="36" spans="4:11" ht="17.100000000000001" customHeight="1" x14ac:dyDescent="0.2">
      <c r="E36" s="72"/>
      <c r="F36" s="83"/>
      <c r="G36" s="202"/>
      <c r="H36" s="203"/>
      <c r="I36" s="139"/>
      <c r="K36" s="65"/>
    </row>
    <row r="37" spans="4:11" ht="17.100000000000001" customHeight="1" x14ac:dyDescent="0.2">
      <c r="E37" s="73"/>
      <c r="F37" s="83"/>
      <c r="G37" s="202"/>
      <c r="H37" s="203"/>
      <c r="I37" s="139"/>
      <c r="K37" s="41"/>
    </row>
    <row r="38" spans="4:11" ht="17.100000000000001" customHeight="1" x14ac:dyDescent="0.2">
      <c r="E38" s="72"/>
      <c r="F38" s="85"/>
      <c r="G38" s="202"/>
      <c r="H38" s="203"/>
      <c r="I38" s="141"/>
      <c r="K38" s="68"/>
    </row>
    <row r="39" spans="4:11" ht="17.100000000000001" customHeight="1" thickBot="1" x14ac:dyDescent="0.25">
      <c r="E39" s="72"/>
      <c r="G39" s="220"/>
      <c r="H39" s="221"/>
      <c r="I39" s="142"/>
    </row>
    <row r="40" spans="4:11" ht="17.100000000000001" customHeight="1" thickTop="1" thickBot="1" x14ac:dyDescent="0.25">
      <c r="E40" s="72"/>
      <c r="F40" s="64"/>
      <c r="G40" s="218" t="s">
        <v>95</v>
      </c>
      <c r="H40" s="219"/>
      <c r="I40" s="140">
        <f>SUM(I33:I39)</f>
        <v>0</v>
      </c>
      <c r="K40" s="68"/>
    </row>
    <row r="41" spans="4:11" ht="17.100000000000001" customHeight="1" thickBot="1" x14ac:dyDescent="0.25"/>
    <row r="42" spans="4:11" ht="17.100000000000001" customHeight="1" x14ac:dyDescent="0.2">
      <c r="D42" s="72" t="s">
        <v>97</v>
      </c>
      <c r="G42" s="184" t="s">
        <v>18</v>
      </c>
      <c r="H42" s="185"/>
      <c r="I42" s="186"/>
    </row>
    <row r="43" spans="4:11" ht="17.100000000000001" customHeight="1" x14ac:dyDescent="0.2">
      <c r="G43" s="198" t="s">
        <v>93</v>
      </c>
      <c r="H43" s="199"/>
      <c r="I43" s="98" t="s">
        <v>94</v>
      </c>
    </row>
    <row r="44" spans="4:11" ht="17.100000000000001" customHeight="1" x14ac:dyDescent="0.2">
      <c r="G44" s="200"/>
      <c r="H44" s="201"/>
      <c r="I44" s="139"/>
    </row>
    <row r="45" spans="4:11" ht="17.100000000000001" customHeight="1" x14ac:dyDescent="0.2">
      <c r="G45" s="202"/>
      <c r="H45" s="203"/>
      <c r="I45" s="139"/>
    </row>
    <row r="46" spans="4:11" ht="17.100000000000001" customHeight="1" x14ac:dyDescent="0.2">
      <c r="G46" s="202"/>
      <c r="H46" s="203"/>
      <c r="I46" s="139"/>
    </row>
    <row r="47" spans="4:11" ht="17.100000000000001" customHeight="1" x14ac:dyDescent="0.2">
      <c r="G47" s="202"/>
      <c r="H47" s="203"/>
      <c r="I47" s="139"/>
    </row>
    <row r="48" spans="4:11" ht="17.100000000000001" customHeight="1" x14ac:dyDescent="0.2">
      <c r="G48" s="202"/>
      <c r="H48" s="203"/>
      <c r="I48" s="139"/>
    </row>
    <row r="49" spans="7:9" ht="17.100000000000001" customHeight="1" x14ac:dyDescent="0.2">
      <c r="G49" s="202"/>
      <c r="H49" s="203"/>
      <c r="I49" s="141"/>
    </row>
    <row r="50" spans="7:9" ht="17.100000000000001" customHeight="1" thickBot="1" x14ac:dyDescent="0.25">
      <c r="G50" s="220"/>
      <c r="H50" s="221"/>
      <c r="I50" s="142"/>
    </row>
    <row r="51" spans="7:9" ht="17.100000000000001" customHeight="1" thickTop="1" thickBot="1" x14ac:dyDescent="0.25">
      <c r="G51" s="218" t="s">
        <v>95</v>
      </c>
      <c r="H51" s="219"/>
      <c r="I51" s="140">
        <f>SUM(I44:I50)</f>
        <v>0</v>
      </c>
    </row>
  </sheetData>
  <mergeCells count="51">
    <mergeCell ref="L7:L8"/>
    <mergeCell ref="E14:F14"/>
    <mergeCell ref="E2:K2"/>
    <mergeCell ref="I3:K3"/>
    <mergeCell ref="E5:K5"/>
    <mergeCell ref="E6:K6"/>
    <mergeCell ref="E7:F8"/>
    <mergeCell ref="G7:G8"/>
    <mergeCell ref="H7:H8"/>
    <mergeCell ref="I7:I8"/>
    <mergeCell ref="J7:J8"/>
    <mergeCell ref="K7:K8"/>
    <mergeCell ref="E9:F9"/>
    <mergeCell ref="E10:F10"/>
    <mergeCell ref="E11:F11"/>
    <mergeCell ref="E12:F12"/>
    <mergeCell ref="E13:F13"/>
    <mergeCell ref="G27:H27"/>
    <mergeCell ref="E15:F15"/>
    <mergeCell ref="E16:F16"/>
    <mergeCell ref="E17:F17"/>
    <mergeCell ref="E18:F18"/>
    <mergeCell ref="G20:I20"/>
    <mergeCell ref="G21:H21"/>
    <mergeCell ref="G22:H22"/>
    <mergeCell ref="G23:H23"/>
    <mergeCell ref="G24:H24"/>
    <mergeCell ref="G25:H25"/>
    <mergeCell ref="G26:H26"/>
    <mergeCell ref="G40:H40"/>
    <mergeCell ref="G28:H28"/>
    <mergeCell ref="G29:H29"/>
    <mergeCell ref="G31:I31"/>
    <mergeCell ref="G32:H32"/>
    <mergeCell ref="G33:H33"/>
    <mergeCell ref="G34:H34"/>
    <mergeCell ref="G35:H35"/>
    <mergeCell ref="G36:H36"/>
    <mergeCell ref="G37:H37"/>
    <mergeCell ref="G38:H38"/>
    <mergeCell ref="G39:H39"/>
    <mergeCell ref="G48:H48"/>
    <mergeCell ref="G49:H49"/>
    <mergeCell ref="G50:H50"/>
    <mergeCell ref="G51:H51"/>
    <mergeCell ref="G42:I42"/>
    <mergeCell ref="G43:H43"/>
    <mergeCell ref="G44:H44"/>
    <mergeCell ref="G45:H45"/>
    <mergeCell ref="G46:H46"/>
    <mergeCell ref="G47:H47"/>
  </mergeCells>
  <dataValidations count="1">
    <dataValidation type="list" allowBlank="1" showInputMessage="1" showErrorMessage="1" sqref="B3" xr:uid="{00000000-0002-0000-0D00-000000000000}">
      <formula1>POS</formula1>
    </dataValidation>
  </dataValidations>
  <printOptions horizontalCentered="1" gridLines="1"/>
  <pageMargins left="0.45" right="0.45" top="0.25" bottom="0.25" header="0.3" footer="0.3"/>
  <pageSetup paperSize="5" scale="66" orientation="landscape" r:id="rId1"/>
  <colBreaks count="1" manualBreakCount="1">
    <brk id="3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>
    <pageSetUpPr fitToPage="1"/>
  </sheetPr>
  <dimension ref="A1:L51"/>
  <sheetViews>
    <sheetView zoomScale="88" zoomScaleNormal="88" zoomScaleSheetLayoutView="100" workbookViewId="0">
      <selection activeCell="B3" sqref="B3"/>
    </sheetView>
  </sheetViews>
  <sheetFormatPr defaultColWidth="8.85546875" defaultRowHeight="17.100000000000001" customHeight="1" x14ac:dyDescent="0.2"/>
  <cols>
    <col min="1" max="1" width="4" style="72" customWidth="1"/>
    <col min="2" max="2" width="48.5703125" style="36" customWidth="1"/>
    <col min="3" max="3" width="28.140625" style="36" customWidth="1"/>
    <col min="4" max="4" width="4.42578125" style="72" customWidth="1"/>
    <col min="5" max="5" width="12.85546875" style="36" customWidth="1"/>
    <col min="6" max="6" width="13" style="36" customWidth="1"/>
    <col min="7" max="7" width="19.42578125" style="36" customWidth="1"/>
    <col min="8" max="11" width="11.5703125" style="36" customWidth="1"/>
    <col min="12" max="12" width="14.7109375" style="36" customWidth="1"/>
    <col min="13" max="13" width="16.28515625" style="36" customWidth="1"/>
    <col min="14" max="16384" width="8.85546875" style="36"/>
  </cols>
  <sheetData>
    <row r="1" spans="1:12" ht="17.100000000000001" customHeight="1" x14ac:dyDescent="0.2">
      <c r="B1" s="117">
        <f>'Cover Sheet'!A4</f>
        <v>0</v>
      </c>
      <c r="C1" s="112">
        <f>Revenue!E5</f>
        <v>45108</v>
      </c>
      <c r="L1" s="37"/>
    </row>
    <row r="2" spans="1:12" ht="17.100000000000001" customHeight="1" x14ac:dyDescent="0.2">
      <c r="B2" s="33" t="s">
        <v>108</v>
      </c>
      <c r="C2" s="115" t="s">
        <v>47</v>
      </c>
      <c r="E2" s="204" t="s">
        <v>54</v>
      </c>
      <c r="F2" s="204"/>
      <c r="G2" s="204"/>
      <c r="H2" s="204"/>
      <c r="I2" s="204"/>
      <c r="J2" s="204"/>
      <c r="K2" s="204"/>
      <c r="L2" s="82"/>
    </row>
    <row r="3" spans="1:12" ht="17.100000000000001" customHeight="1" x14ac:dyDescent="0.2">
      <c r="A3" s="73"/>
      <c r="B3" s="143"/>
      <c r="C3" s="112">
        <f>Revenue!H5</f>
        <v>45473</v>
      </c>
      <c r="E3" s="57"/>
      <c r="F3" s="58"/>
      <c r="G3" s="37"/>
      <c r="H3" s="38"/>
      <c r="I3" s="230"/>
      <c r="J3" s="230"/>
      <c r="K3" s="230"/>
    </row>
    <row r="4" spans="1:12" ht="17.100000000000001" customHeight="1" thickBot="1" x14ac:dyDescent="0.25">
      <c r="B4" s="116" t="s">
        <v>46</v>
      </c>
      <c r="C4" s="39"/>
      <c r="E4" s="59"/>
      <c r="F4" s="16"/>
      <c r="G4" s="16"/>
      <c r="H4" s="38"/>
      <c r="I4" s="37"/>
      <c r="J4" s="60"/>
      <c r="K4" s="60"/>
    </row>
    <row r="5" spans="1:12" ht="17.100000000000001" customHeight="1" thickTop="1" x14ac:dyDescent="0.2">
      <c r="B5" s="40"/>
      <c r="C5" s="32" t="s">
        <v>12</v>
      </c>
      <c r="D5" s="73" t="s">
        <v>101</v>
      </c>
      <c r="E5" s="187">
        <f>B3</f>
        <v>0</v>
      </c>
      <c r="F5" s="188"/>
      <c r="G5" s="188"/>
      <c r="H5" s="188"/>
      <c r="I5" s="188"/>
      <c r="J5" s="188"/>
      <c r="K5" s="189"/>
    </row>
    <row r="6" spans="1:12" ht="17.100000000000001" customHeight="1" x14ac:dyDescent="0.2">
      <c r="B6" s="96"/>
      <c r="C6" s="97"/>
      <c r="E6" s="209" t="s">
        <v>91</v>
      </c>
      <c r="F6" s="210"/>
      <c r="G6" s="210"/>
      <c r="H6" s="210"/>
      <c r="I6" s="210"/>
      <c r="J6" s="210"/>
      <c r="K6" s="211"/>
    </row>
    <row r="7" spans="1:12" ht="17.100000000000001" customHeight="1" x14ac:dyDescent="0.2">
      <c r="A7" s="73" t="s">
        <v>0</v>
      </c>
      <c r="B7" s="44" t="s">
        <v>62</v>
      </c>
      <c r="C7" s="128">
        <f>H18</f>
        <v>0</v>
      </c>
      <c r="E7" s="194" t="s">
        <v>57</v>
      </c>
      <c r="F7" s="195"/>
      <c r="G7" s="190" t="s">
        <v>92</v>
      </c>
      <c r="H7" s="190" t="s">
        <v>13</v>
      </c>
      <c r="I7" s="190" t="s">
        <v>26</v>
      </c>
      <c r="J7" s="214" t="s">
        <v>58</v>
      </c>
      <c r="K7" s="192" t="s">
        <v>56</v>
      </c>
      <c r="L7" s="228" t="s">
        <v>125</v>
      </c>
    </row>
    <row r="8" spans="1:12" ht="17.100000000000001" customHeight="1" x14ac:dyDescent="0.2">
      <c r="A8" s="73" t="s">
        <v>1</v>
      </c>
      <c r="B8" s="44" t="s">
        <v>63</v>
      </c>
      <c r="C8" s="128">
        <f>I18</f>
        <v>0</v>
      </c>
      <c r="E8" s="196"/>
      <c r="F8" s="197"/>
      <c r="G8" s="191"/>
      <c r="H8" s="191"/>
      <c r="I8" s="191"/>
      <c r="J8" s="215"/>
      <c r="K8" s="193"/>
      <c r="L8" s="229"/>
    </row>
    <row r="9" spans="1:12" ht="17.100000000000001" customHeight="1" x14ac:dyDescent="0.2">
      <c r="A9" s="73" t="s">
        <v>2</v>
      </c>
      <c r="B9" s="44" t="s">
        <v>20</v>
      </c>
      <c r="C9" s="129"/>
      <c r="E9" s="182"/>
      <c r="F9" s="183"/>
      <c r="G9" s="86"/>
      <c r="H9" s="133"/>
      <c r="I9" s="135"/>
      <c r="J9" s="153">
        <f>SUM(H9:I9)</f>
        <v>0</v>
      </c>
      <c r="K9" s="137"/>
      <c r="L9" s="154">
        <f>J9*K9</f>
        <v>0</v>
      </c>
    </row>
    <row r="10" spans="1:12" ht="17.100000000000001" customHeight="1" x14ac:dyDescent="0.2">
      <c r="A10" s="73" t="s">
        <v>38</v>
      </c>
      <c r="B10" s="44" t="s">
        <v>52</v>
      </c>
      <c r="C10" s="129"/>
      <c r="E10" s="182"/>
      <c r="F10" s="183"/>
      <c r="G10" s="86"/>
      <c r="H10" s="133"/>
      <c r="I10" s="135"/>
      <c r="J10" s="153">
        <f t="shared" ref="J10:J17" si="0">SUM(H10:I10)</f>
        <v>0</v>
      </c>
      <c r="K10" s="137"/>
      <c r="L10" s="154">
        <f>J10*K10</f>
        <v>0</v>
      </c>
    </row>
    <row r="11" spans="1:12" ht="17.100000000000001" customHeight="1" x14ac:dyDescent="0.2">
      <c r="A11" s="73" t="s">
        <v>38</v>
      </c>
      <c r="B11" s="44" t="s">
        <v>42</v>
      </c>
      <c r="C11" s="129"/>
      <c r="E11" s="182"/>
      <c r="F11" s="183"/>
      <c r="G11" s="157"/>
      <c r="H11" s="133"/>
      <c r="I11" s="135"/>
      <c r="J11" s="153">
        <f t="shared" si="0"/>
        <v>0</v>
      </c>
      <c r="K11" s="137"/>
      <c r="L11" s="154">
        <f t="shared" ref="L11:L17" si="1">J11*K11</f>
        <v>0</v>
      </c>
    </row>
    <row r="12" spans="1:12" ht="17.100000000000001" customHeight="1" x14ac:dyDescent="0.2">
      <c r="A12" s="73" t="s">
        <v>5</v>
      </c>
      <c r="B12" s="44" t="s">
        <v>50</v>
      </c>
      <c r="C12" s="129"/>
      <c r="E12" s="182"/>
      <c r="F12" s="183"/>
      <c r="G12" s="86"/>
      <c r="H12" s="133"/>
      <c r="I12" s="135"/>
      <c r="J12" s="153">
        <f t="shared" si="0"/>
        <v>0</v>
      </c>
      <c r="K12" s="137"/>
      <c r="L12" s="154">
        <f t="shared" si="1"/>
        <v>0</v>
      </c>
    </row>
    <row r="13" spans="1:12" ht="17.100000000000001" customHeight="1" x14ac:dyDescent="0.2">
      <c r="A13" s="73" t="s">
        <v>40</v>
      </c>
      <c r="B13" s="44" t="s">
        <v>53</v>
      </c>
      <c r="C13" s="129"/>
      <c r="E13" s="182"/>
      <c r="F13" s="183"/>
      <c r="G13" s="86"/>
      <c r="H13" s="133"/>
      <c r="I13" s="135"/>
      <c r="J13" s="153">
        <f t="shared" si="0"/>
        <v>0</v>
      </c>
      <c r="K13" s="137"/>
      <c r="L13" s="154">
        <f t="shared" si="1"/>
        <v>0</v>
      </c>
    </row>
    <row r="14" spans="1:12" ht="17.100000000000001" customHeight="1" x14ac:dyDescent="0.2">
      <c r="A14" s="73" t="s">
        <v>41</v>
      </c>
      <c r="B14" s="44" t="s">
        <v>43</v>
      </c>
      <c r="C14" s="129"/>
      <c r="E14" s="182"/>
      <c r="F14" s="183"/>
      <c r="G14" s="86"/>
      <c r="H14" s="133"/>
      <c r="I14" s="135"/>
      <c r="J14" s="153">
        <f t="shared" si="0"/>
        <v>0</v>
      </c>
      <c r="K14" s="137"/>
      <c r="L14" s="154">
        <f t="shared" si="1"/>
        <v>0</v>
      </c>
    </row>
    <row r="15" spans="1:12" ht="17.100000000000001" customHeight="1" x14ac:dyDescent="0.2">
      <c r="A15" s="73" t="s">
        <v>6</v>
      </c>
      <c r="B15" s="44" t="s">
        <v>59</v>
      </c>
      <c r="C15" s="128">
        <f>I29</f>
        <v>0</v>
      </c>
      <c r="E15" s="182"/>
      <c r="F15" s="183"/>
      <c r="G15" s="86"/>
      <c r="H15" s="133"/>
      <c r="I15" s="135"/>
      <c r="J15" s="153">
        <f t="shared" si="0"/>
        <v>0</v>
      </c>
      <c r="K15" s="137"/>
      <c r="L15" s="154">
        <f t="shared" si="1"/>
        <v>0</v>
      </c>
    </row>
    <row r="16" spans="1:12" ht="17.100000000000001" customHeight="1" x14ac:dyDescent="0.2">
      <c r="A16" s="73" t="s">
        <v>7</v>
      </c>
      <c r="B16" s="44" t="s">
        <v>98</v>
      </c>
      <c r="C16" s="128">
        <f>I40</f>
        <v>0</v>
      </c>
      <c r="E16" s="182"/>
      <c r="F16" s="183"/>
      <c r="G16" s="86"/>
      <c r="H16" s="133"/>
      <c r="I16" s="135"/>
      <c r="J16" s="153">
        <f t="shared" si="0"/>
        <v>0</v>
      </c>
      <c r="K16" s="137"/>
      <c r="L16" s="154">
        <f t="shared" si="1"/>
        <v>0</v>
      </c>
    </row>
    <row r="17" spans="1:12" ht="17.100000000000001" customHeight="1" thickBot="1" x14ac:dyDescent="0.25">
      <c r="A17" s="73" t="s">
        <v>97</v>
      </c>
      <c r="B17" s="44" t="s">
        <v>109</v>
      </c>
      <c r="C17" s="128">
        <f>I51</f>
        <v>0</v>
      </c>
      <c r="D17" s="73"/>
      <c r="E17" s="207"/>
      <c r="F17" s="208"/>
      <c r="G17" s="87"/>
      <c r="H17" s="134"/>
      <c r="I17" s="136"/>
      <c r="J17" s="155">
        <f t="shared" si="0"/>
        <v>0</v>
      </c>
      <c r="K17" s="138"/>
      <c r="L17" s="154">
        <f t="shared" si="1"/>
        <v>0</v>
      </c>
    </row>
    <row r="18" spans="1:12" ht="17.100000000000001" customHeight="1" thickTop="1" thickBot="1" x14ac:dyDescent="0.25">
      <c r="A18" s="73" t="s">
        <v>8</v>
      </c>
      <c r="B18" s="42" t="s">
        <v>61</v>
      </c>
      <c r="C18" s="132">
        <f>SUM(C7:C17)</f>
        <v>0</v>
      </c>
      <c r="E18" s="212" t="s">
        <v>126</v>
      </c>
      <c r="F18" s="213"/>
      <c r="G18" s="149"/>
      <c r="H18" s="150">
        <f>H9*K9+H10*K10+H11*K11+H12*K12+H13*K13+H14*K14+H15*K15+H16*K16+H17*K17</f>
        <v>0</v>
      </c>
      <c r="I18" s="150">
        <f>I9*K9+I10*K10+I11*K11+I12*K12+I13*K13+I14*K14+I15*K15+I16*K16+I17*K17</f>
        <v>0</v>
      </c>
      <c r="J18" s="150"/>
      <c r="K18" s="151">
        <v>0</v>
      </c>
      <c r="L18" s="152">
        <f>SUM(H18:K18)</f>
        <v>0</v>
      </c>
    </row>
    <row r="19" spans="1:12" ht="17.100000000000001" customHeight="1" thickTop="1" thickBot="1" x14ac:dyDescent="0.25">
      <c r="E19" s="72"/>
      <c r="F19" s="61"/>
      <c r="G19" s="61"/>
      <c r="H19" s="47"/>
      <c r="I19" s="41"/>
      <c r="J19" s="48"/>
      <c r="K19" s="49"/>
    </row>
    <row r="20" spans="1:12" ht="17.100000000000001" customHeight="1" x14ac:dyDescent="0.2">
      <c r="D20" s="72" t="s">
        <v>6</v>
      </c>
      <c r="E20" s="45"/>
      <c r="F20" s="45"/>
      <c r="G20" s="184" t="s">
        <v>17</v>
      </c>
      <c r="H20" s="185"/>
      <c r="I20" s="186"/>
    </row>
    <row r="21" spans="1:12" ht="17.100000000000001" customHeight="1" x14ac:dyDescent="0.2">
      <c r="E21" s="83"/>
      <c r="F21" s="83"/>
      <c r="G21" s="198" t="s">
        <v>93</v>
      </c>
      <c r="H21" s="199"/>
      <c r="I21" s="98" t="s">
        <v>94</v>
      </c>
    </row>
    <row r="22" spans="1:12" ht="17.100000000000001" customHeight="1" x14ac:dyDescent="0.2">
      <c r="E22" s="72"/>
      <c r="F22" s="72"/>
      <c r="G22" s="222"/>
      <c r="H22" s="223"/>
      <c r="I22" s="139"/>
    </row>
    <row r="23" spans="1:12" ht="17.100000000000001" customHeight="1" x14ac:dyDescent="0.2">
      <c r="E23" s="72"/>
      <c r="F23" s="72"/>
      <c r="G23" s="205"/>
      <c r="H23" s="206"/>
      <c r="I23" s="139"/>
    </row>
    <row r="24" spans="1:12" ht="17.100000000000001" customHeight="1" x14ac:dyDescent="0.2">
      <c r="E24" s="72"/>
      <c r="F24" s="72"/>
      <c r="G24" s="205"/>
      <c r="H24" s="206"/>
      <c r="I24" s="139"/>
    </row>
    <row r="25" spans="1:12" ht="17.100000000000001" customHeight="1" x14ac:dyDescent="0.2">
      <c r="E25" s="72"/>
      <c r="F25" s="72"/>
      <c r="G25" s="205"/>
      <c r="H25" s="206"/>
      <c r="I25" s="139"/>
    </row>
    <row r="26" spans="1:12" ht="17.100000000000001" customHeight="1" x14ac:dyDescent="0.2">
      <c r="E26" s="72"/>
      <c r="F26" s="72"/>
      <c r="G26" s="205"/>
      <c r="H26" s="206"/>
      <c r="I26" s="139"/>
    </row>
    <row r="27" spans="1:12" ht="17.100000000000001" customHeight="1" x14ac:dyDescent="0.2">
      <c r="E27" s="72"/>
      <c r="F27" s="72"/>
      <c r="G27" s="205"/>
      <c r="H27" s="206"/>
      <c r="I27" s="139"/>
    </row>
    <row r="28" spans="1:12" ht="17.100000000000001" customHeight="1" thickBot="1" x14ac:dyDescent="0.25">
      <c r="E28" s="73"/>
      <c r="F28" s="73"/>
      <c r="G28" s="224"/>
      <c r="H28" s="225"/>
      <c r="I28" s="139"/>
    </row>
    <row r="29" spans="1:12" ht="17.100000000000001" customHeight="1" thickTop="1" thickBot="1" x14ac:dyDescent="0.25">
      <c r="E29" s="88"/>
      <c r="F29" s="88"/>
      <c r="G29" s="218" t="s">
        <v>95</v>
      </c>
      <c r="H29" s="219"/>
      <c r="I29" s="140">
        <f>SUM(I22:I28)</f>
        <v>0</v>
      </c>
    </row>
    <row r="30" spans="1:12" ht="17.100000000000001" customHeight="1" thickBot="1" x14ac:dyDescent="0.25">
      <c r="E30" s="72"/>
      <c r="H30" s="65"/>
    </row>
    <row r="31" spans="1:12" ht="17.100000000000001" customHeight="1" x14ac:dyDescent="0.2">
      <c r="D31" s="72" t="s">
        <v>7</v>
      </c>
      <c r="E31" s="72"/>
      <c r="F31" s="83"/>
      <c r="G31" s="184" t="s">
        <v>64</v>
      </c>
      <c r="H31" s="185"/>
      <c r="I31" s="186"/>
      <c r="K31" s="66"/>
    </row>
    <row r="32" spans="1:12" ht="17.100000000000001" customHeight="1" x14ac:dyDescent="0.2">
      <c r="E32" s="72"/>
      <c r="F32" s="83"/>
      <c r="G32" s="198" t="s">
        <v>93</v>
      </c>
      <c r="H32" s="199"/>
      <c r="I32" s="98" t="s">
        <v>94</v>
      </c>
      <c r="J32" s="45"/>
      <c r="K32" s="66"/>
    </row>
    <row r="33" spans="4:11" ht="17.100000000000001" customHeight="1" x14ac:dyDescent="0.2">
      <c r="E33" s="72"/>
      <c r="F33" s="83"/>
      <c r="G33" s="200"/>
      <c r="H33" s="201"/>
      <c r="I33" s="139"/>
      <c r="K33" s="65"/>
    </row>
    <row r="34" spans="4:11" ht="17.100000000000001" customHeight="1" x14ac:dyDescent="0.2">
      <c r="E34" s="72"/>
      <c r="F34" s="83"/>
      <c r="G34" s="202"/>
      <c r="H34" s="203"/>
      <c r="I34" s="139"/>
      <c r="K34" s="65"/>
    </row>
    <row r="35" spans="4:11" ht="17.100000000000001" customHeight="1" x14ac:dyDescent="0.2">
      <c r="E35" s="72"/>
      <c r="F35" s="84"/>
      <c r="G35" s="202"/>
      <c r="H35" s="203"/>
      <c r="I35" s="139"/>
      <c r="K35" s="65"/>
    </row>
    <row r="36" spans="4:11" ht="17.100000000000001" customHeight="1" x14ac:dyDescent="0.2">
      <c r="E36" s="72"/>
      <c r="F36" s="83"/>
      <c r="G36" s="202"/>
      <c r="H36" s="203"/>
      <c r="I36" s="139"/>
      <c r="K36" s="65"/>
    </row>
    <row r="37" spans="4:11" ht="17.100000000000001" customHeight="1" x14ac:dyDescent="0.2">
      <c r="E37" s="73"/>
      <c r="F37" s="83"/>
      <c r="G37" s="202"/>
      <c r="H37" s="203"/>
      <c r="I37" s="139"/>
      <c r="K37" s="41"/>
    </row>
    <row r="38" spans="4:11" ht="17.100000000000001" customHeight="1" x14ac:dyDescent="0.2">
      <c r="E38" s="72"/>
      <c r="F38" s="85"/>
      <c r="G38" s="202"/>
      <c r="H38" s="203"/>
      <c r="I38" s="141"/>
      <c r="K38" s="68"/>
    </row>
    <row r="39" spans="4:11" ht="17.100000000000001" customHeight="1" thickBot="1" x14ac:dyDescent="0.25">
      <c r="E39" s="72"/>
      <c r="G39" s="220"/>
      <c r="H39" s="221"/>
      <c r="I39" s="142"/>
    </row>
    <row r="40" spans="4:11" ht="17.100000000000001" customHeight="1" thickTop="1" thickBot="1" x14ac:dyDescent="0.25">
      <c r="E40" s="72"/>
      <c r="F40" s="64"/>
      <c r="G40" s="218" t="s">
        <v>95</v>
      </c>
      <c r="H40" s="219"/>
      <c r="I40" s="140">
        <f>SUM(I33:I39)</f>
        <v>0</v>
      </c>
      <c r="K40" s="68"/>
    </row>
    <row r="41" spans="4:11" ht="17.100000000000001" customHeight="1" thickBot="1" x14ac:dyDescent="0.25"/>
    <row r="42" spans="4:11" ht="17.100000000000001" customHeight="1" x14ac:dyDescent="0.2">
      <c r="D42" s="72" t="s">
        <v>97</v>
      </c>
      <c r="G42" s="184" t="s">
        <v>18</v>
      </c>
      <c r="H42" s="185"/>
      <c r="I42" s="186"/>
    </row>
    <row r="43" spans="4:11" ht="17.100000000000001" customHeight="1" x14ac:dyDescent="0.2">
      <c r="G43" s="198" t="s">
        <v>93</v>
      </c>
      <c r="H43" s="199"/>
      <c r="I43" s="98" t="s">
        <v>94</v>
      </c>
    </row>
    <row r="44" spans="4:11" ht="17.100000000000001" customHeight="1" x14ac:dyDescent="0.2">
      <c r="G44" s="200"/>
      <c r="H44" s="201"/>
      <c r="I44" s="139"/>
    </row>
    <row r="45" spans="4:11" ht="17.100000000000001" customHeight="1" x14ac:dyDescent="0.2">
      <c r="G45" s="202"/>
      <c r="H45" s="203"/>
      <c r="I45" s="139"/>
    </row>
    <row r="46" spans="4:11" ht="17.100000000000001" customHeight="1" x14ac:dyDescent="0.2">
      <c r="G46" s="202"/>
      <c r="H46" s="203"/>
      <c r="I46" s="139"/>
    </row>
    <row r="47" spans="4:11" ht="17.100000000000001" customHeight="1" x14ac:dyDescent="0.2">
      <c r="G47" s="202"/>
      <c r="H47" s="203"/>
      <c r="I47" s="139"/>
    </row>
    <row r="48" spans="4:11" ht="17.100000000000001" customHeight="1" x14ac:dyDescent="0.2">
      <c r="G48" s="202"/>
      <c r="H48" s="203"/>
      <c r="I48" s="139"/>
    </row>
    <row r="49" spans="7:9" ht="17.100000000000001" customHeight="1" x14ac:dyDescent="0.2">
      <c r="G49" s="202"/>
      <c r="H49" s="203"/>
      <c r="I49" s="141"/>
    </row>
    <row r="50" spans="7:9" ht="17.100000000000001" customHeight="1" thickBot="1" x14ac:dyDescent="0.25">
      <c r="G50" s="220"/>
      <c r="H50" s="221"/>
      <c r="I50" s="142"/>
    </row>
    <row r="51" spans="7:9" ht="17.100000000000001" customHeight="1" thickTop="1" thickBot="1" x14ac:dyDescent="0.25">
      <c r="G51" s="218" t="s">
        <v>95</v>
      </c>
      <c r="H51" s="219"/>
      <c r="I51" s="140">
        <f>SUM(I44:I50)</f>
        <v>0</v>
      </c>
    </row>
  </sheetData>
  <mergeCells count="51">
    <mergeCell ref="L7:L8"/>
    <mergeCell ref="E14:F14"/>
    <mergeCell ref="E2:K2"/>
    <mergeCell ref="I3:K3"/>
    <mergeCell ref="E5:K5"/>
    <mergeCell ref="E6:K6"/>
    <mergeCell ref="E7:F8"/>
    <mergeCell ref="G7:G8"/>
    <mergeCell ref="H7:H8"/>
    <mergeCell ref="I7:I8"/>
    <mergeCell ref="J7:J8"/>
    <mergeCell ref="K7:K8"/>
    <mergeCell ref="E9:F9"/>
    <mergeCell ref="E10:F10"/>
    <mergeCell ref="E11:F11"/>
    <mergeCell ref="E12:F12"/>
    <mergeCell ref="E13:F13"/>
    <mergeCell ref="G27:H27"/>
    <mergeCell ref="E15:F15"/>
    <mergeCell ref="E16:F16"/>
    <mergeCell ref="E17:F17"/>
    <mergeCell ref="E18:F18"/>
    <mergeCell ref="G20:I20"/>
    <mergeCell ref="G21:H21"/>
    <mergeCell ref="G22:H22"/>
    <mergeCell ref="G23:H23"/>
    <mergeCell ref="G24:H24"/>
    <mergeCell ref="G25:H25"/>
    <mergeCell ref="G26:H26"/>
    <mergeCell ref="G40:H40"/>
    <mergeCell ref="G28:H28"/>
    <mergeCell ref="G29:H29"/>
    <mergeCell ref="G31:I31"/>
    <mergeCell ref="G32:H32"/>
    <mergeCell ref="G33:H33"/>
    <mergeCell ref="G34:H34"/>
    <mergeCell ref="G35:H35"/>
    <mergeCell ref="G36:H36"/>
    <mergeCell ref="G37:H37"/>
    <mergeCell ref="G38:H38"/>
    <mergeCell ref="G39:H39"/>
    <mergeCell ref="G48:H48"/>
    <mergeCell ref="G49:H49"/>
    <mergeCell ref="G50:H50"/>
    <mergeCell ref="G51:H51"/>
    <mergeCell ref="G42:I42"/>
    <mergeCell ref="G43:H43"/>
    <mergeCell ref="G44:H44"/>
    <mergeCell ref="G45:H45"/>
    <mergeCell ref="G46:H46"/>
    <mergeCell ref="G47:H47"/>
  </mergeCells>
  <dataValidations count="1">
    <dataValidation type="list" allowBlank="1" showInputMessage="1" showErrorMessage="1" sqref="B3" xr:uid="{00000000-0002-0000-0E00-000000000000}">
      <formula1>POS</formula1>
    </dataValidation>
  </dataValidations>
  <printOptions horizontalCentered="1" gridLines="1"/>
  <pageMargins left="0.45" right="0.45" top="0.25" bottom="0.25" header="0.3" footer="0.3"/>
  <pageSetup paperSize="5" scale="66" orientation="landscape" r:id="rId1"/>
  <colBreaks count="1" manualBreakCount="1">
    <brk id="3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>
    <pageSetUpPr fitToPage="1"/>
  </sheetPr>
  <dimension ref="A1:L51"/>
  <sheetViews>
    <sheetView zoomScale="88" zoomScaleNormal="88" zoomScaleSheetLayoutView="100" workbookViewId="0">
      <selection activeCell="B3" sqref="B3"/>
    </sheetView>
  </sheetViews>
  <sheetFormatPr defaultColWidth="8.85546875" defaultRowHeight="17.100000000000001" customHeight="1" x14ac:dyDescent="0.2"/>
  <cols>
    <col min="1" max="1" width="4" style="72" customWidth="1"/>
    <col min="2" max="2" width="48.5703125" style="36" customWidth="1"/>
    <col min="3" max="3" width="28.140625" style="36" customWidth="1"/>
    <col min="4" max="4" width="4.42578125" style="72" customWidth="1"/>
    <col min="5" max="5" width="12.85546875" style="36" customWidth="1"/>
    <col min="6" max="6" width="13" style="36" customWidth="1"/>
    <col min="7" max="7" width="19.42578125" style="36" customWidth="1"/>
    <col min="8" max="11" width="11.5703125" style="36" customWidth="1"/>
    <col min="12" max="12" width="14.7109375" style="36" customWidth="1"/>
    <col min="13" max="13" width="16.28515625" style="36" customWidth="1"/>
    <col min="14" max="16384" width="8.85546875" style="36"/>
  </cols>
  <sheetData>
    <row r="1" spans="1:12" ht="17.100000000000001" customHeight="1" x14ac:dyDescent="0.2">
      <c r="B1" s="117">
        <f>'Cover Sheet'!A4</f>
        <v>0</v>
      </c>
      <c r="C1" s="112">
        <f>Revenue!E5</f>
        <v>45108</v>
      </c>
      <c r="L1" s="37"/>
    </row>
    <row r="2" spans="1:12" ht="17.100000000000001" customHeight="1" x14ac:dyDescent="0.2">
      <c r="B2" s="33" t="s">
        <v>108</v>
      </c>
      <c r="C2" s="115" t="s">
        <v>47</v>
      </c>
      <c r="E2" s="204" t="s">
        <v>54</v>
      </c>
      <c r="F2" s="204"/>
      <c r="G2" s="204"/>
      <c r="H2" s="204"/>
      <c r="I2" s="204"/>
      <c r="J2" s="204"/>
      <c r="K2" s="204"/>
      <c r="L2" s="82"/>
    </row>
    <row r="3" spans="1:12" ht="17.100000000000001" customHeight="1" x14ac:dyDescent="0.2">
      <c r="A3" s="73"/>
      <c r="B3" s="143"/>
      <c r="C3" s="112">
        <f>Revenue!H5</f>
        <v>45473</v>
      </c>
      <c r="E3" s="57"/>
      <c r="F3" s="58"/>
      <c r="G3" s="37"/>
      <c r="H3" s="38"/>
      <c r="I3" s="230"/>
      <c r="J3" s="230"/>
      <c r="K3" s="230"/>
    </row>
    <row r="4" spans="1:12" ht="17.100000000000001" customHeight="1" thickBot="1" x14ac:dyDescent="0.25">
      <c r="B4" s="116" t="s">
        <v>46</v>
      </c>
      <c r="C4" s="39"/>
      <c r="E4" s="59"/>
      <c r="F4" s="16"/>
      <c r="G4" s="16"/>
      <c r="H4" s="38"/>
      <c r="I4" s="37"/>
      <c r="J4" s="60"/>
      <c r="K4" s="60"/>
    </row>
    <row r="5" spans="1:12" ht="17.100000000000001" customHeight="1" thickTop="1" x14ac:dyDescent="0.2">
      <c r="B5" s="40"/>
      <c r="C5" s="32" t="s">
        <v>12</v>
      </c>
      <c r="D5" s="73" t="s">
        <v>101</v>
      </c>
      <c r="E5" s="187">
        <f>B3</f>
        <v>0</v>
      </c>
      <c r="F5" s="188"/>
      <c r="G5" s="188"/>
      <c r="H5" s="188"/>
      <c r="I5" s="188"/>
      <c r="J5" s="188"/>
      <c r="K5" s="189"/>
    </row>
    <row r="6" spans="1:12" ht="17.100000000000001" customHeight="1" x14ac:dyDescent="0.2">
      <c r="B6" s="96"/>
      <c r="C6" s="97"/>
      <c r="E6" s="209" t="s">
        <v>91</v>
      </c>
      <c r="F6" s="210"/>
      <c r="G6" s="210"/>
      <c r="H6" s="210"/>
      <c r="I6" s="210"/>
      <c r="J6" s="210"/>
      <c r="K6" s="211"/>
    </row>
    <row r="7" spans="1:12" ht="17.100000000000001" customHeight="1" x14ac:dyDescent="0.2">
      <c r="A7" s="73" t="s">
        <v>0</v>
      </c>
      <c r="B7" s="44" t="s">
        <v>62</v>
      </c>
      <c r="C7" s="128">
        <f>H18</f>
        <v>0</v>
      </c>
      <c r="E7" s="194" t="s">
        <v>57</v>
      </c>
      <c r="F7" s="195"/>
      <c r="G7" s="190" t="s">
        <v>92</v>
      </c>
      <c r="H7" s="190" t="s">
        <v>13</v>
      </c>
      <c r="I7" s="190" t="s">
        <v>26</v>
      </c>
      <c r="J7" s="214" t="s">
        <v>58</v>
      </c>
      <c r="K7" s="192" t="s">
        <v>56</v>
      </c>
      <c r="L7" s="228" t="s">
        <v>125</v>
      </c>
    </row>
    <row r="8" spans="1:12" ht="17.100000000000001" customHeight="1" x14ac:dyDescent="0.2">
      <c r="A8" s="73" t="s">
        <v>1</v>
      </c>
      <c r="B8" s="44" t="s">
        <v>63</v>
      </c>
      <c r="C8" s="128">
        <f>I18</f>
        <v>0</v>
      </c>
      <c r="E8" s="196"/>
      <c r="F8" s="197"/>
      <c r="G8" s="191"/>
      <c r="H8" s="191"/>
      <c r="I8" s="191"/>
      <c r="J8" s="215"/>
      <c r="K8" s="193"/>
      <c r="L8" s="229"/>
    </row>
    <row r="9" spans="1:12" ht="17.100000000000001" customHeight="1" x14ac:dyDescent="0.2">
      <c r="A9" s="73" t="s">
        <v>2</v>
      </c>
      <c r="B9" s="44" t="s">
        <v>20</v>
      </c>
      <c r="C9" s="129"/>
      <c r="E9" s="182"/>
      <c r="F9" s="183"/>
      <c r="G9" s="86"/>
      <c r="H9" s="133"/>
      <c r="I9" s="135"/>
      <c r="J9" s="153">
        <f>SUM(H9:I9)</f>
        <v>0</v>
      </c>
      <c r="K9" s="137"/>
      <c r="L9" s="154">
        <f>J9*K9</f>
        <v>0</v>
      </c>
    </row>
    <row r="10" spans="1:12" ht="17.100000000000001" customHeight="1" x14ac:dyDescent="0.2">
      <c r="A10" s="73" t="s">
        <v>38</v>
      </c>
      <c r="B10" s="44" t="s">
        <v>52</v>
      </c>
      <c r="C10" s="129"/>
      <c r="E10" s="182"/>
      <c r="F10" s="183"/>
      <c r="G10" s="86"/>
      <c r="H10" s="133"/>
      <c r="I10" s="135"/>
      <c r="J10" s="153">
        <f t="shared" ref="J10:J17" si="0">SUM(H10:I10)</f>
        <v>0</v>
      </c>
      <c r="K10" s="137"/>
      <c r="L10" s="154">
        <f>J10*K10</f>
        <v>0</v>
      </c>
    </row>
    <row r="11" spans="1:12" ht="17.100000000000001" customHeight="1" x14ac:dyDescent="0.2">
      <c r="A11" s="73" t="s">
        <v>38</v>
      </c>
      <c r="B11" s="44" t="s">
        <v>42</v>
      </c>
      <c r="C11" s="129"/>
      <c r="E11" s="182"/>
      <c r="F11" s="183"/>
      <c r="G11" s="157"/>
      <c r="H11" s="133"/>
      <c r="I11" s="135"/>
      <c r="J11" s="153">
        <f t="shared" si="0"/>
        <v>0</v>
      </c>
      <c r="K11" s="137"/>
      <c r="L11" s="154">
        <f t="shared" ref="L11:L17" si="1">J11*K11</f>
        <v>0</v>
      </c>
    </row>
    <row r="12" spans="1:12" ht="17.100000000000001" customHeight="1" x14ac:dyDescent="0.2">
      <c r="A12" s="73" t="s">
        <v>5</v>
      </c>
      <c r="B12" s="44" t="s">
        <v>50</v>
      </c>
      <c r="C12" s="129"/>
      <c r="E12" s="182"/>
      <c r="F12" s="183"/>
      <c r="G12" s="86"/>
      <c r="H12" s="133"/>
      <c r="I12" s="135"/>
      <c r="J12" s="153">
        <f t="shared" si="0"/>
        <v>0</v>
      </c>
      <c r="K12" s="137"/>
      <c r="L12" s="154">
        <f t="shared" si="1"/>
        <v>0</v>
      </c>
    </row>
    <row r="13" spans="1:12" ht="17.100000000000001" customHeight="1" x14ac:dyDescent="0.2">
      <c r="A13" s="73" t="s">
        <v>40</v>
      </c>
      <c r="B13" s="44" t="s">
        <v>53</v>
      </c>
      <c r="C13" s="129"/>
      <c r="E13" s="182"/>
      <c r="F13" s="183"/>
      <c r="G13" s="86"/>
      <c r="H13" s="133"/>
      <c r="I13" s="135"/>
      <c r="J13" s="153">
        <f t="shared" si="0"/>
        <v>0</v>
      </c>
      <c r="K13" s="137"/>
      <c r="L13" s="154">
        <f t="shared" si="1"/>
        <v>0</v>
      </c>
    </row>
    <row r="14" spans="1:12" ht="17.100000000000001" customHeight="1" x14ac:dyDescent="0.2">
      <c r="A14" s="73" t="s">
        <v>41</v>
      </c>
      <c r="B14" s="44" t="s">
        <v>43</v>
      </c>
      <c r="C14" s="129"/>
      <c r="E14" s="182"/>
      <c r="F14" s="183"/>
      <c r="G14" s="86"/>
      <c r="H14" s="133"/>
      <c r="I14" s="135"/>
      <c r="J14" s="153">
        <f t="shared" si="0"/>
        <v>0</v>
      </c>
      <c r="K14" s="137"/>
      <c r="L14" s="154">
        <f t="shared" si="1"/>
        <v>0</v>
      </c>
    </row>
    <row r="15" spans="1:12" ht="17.100000000000001" customHeight="1" x14ac:dyDescent="0.2">
      <c r="A15" s="73" t="s">
        <v>6</v>
      </c>
      <c r="B15" s="44" t="s">
        <v>59</v>
      </c>
      <c r="C15" s="128">
        <f>I29</f>
        <v>0</v>
      </c>
      <c r="E15" s="182"/>
      <c r="F15" s="183"/>
      <c r="G15" s="86"/>
      <c r="H15" s="133"/>
      <c r="I15" s="135"/>
      <c r="J15" s="153">
        <f t="shared" si="0"/>
        <v>0</v>
      </c>
      <c r="K15" s="137"/>
      <c r="L15" s="154">
        <f t="shared" si="1"/>
        <v>0</v>
      </c>
    </row>
    <row r="16" spans="1:12" ht="17.100000000000001" customHeight="1" x14ac:dyDescent="0.2">
      <c r="A16" s="73" t="s">
        <v>7</v>
      </c>
      <c r="B16" s="44" t="s">
        <v>98</v>
      </c>
      <c r="C16" s="128">
        <f>I40</f>
        <v>0</v>
      </c>
      <c r="E16" s="182"/>
      <c r="F16" s="183"/>
      <c r="G16" s="86"/>
      <c r="H16" s="133"/>
      <c r="I16" s="135"/>
      <c r="J16" s="153">
        <f t="shared" si="0"/>
        <v>0</v>
      </c>
      <c r="K16" s="137"/>
      <c r="L16" s="154">
        <f t="shared" si="1"/>
        <v>0</v>
      </c>
    </row>
    <row r="17" spans="1:12" ht="17.100000000000001" customHeight="1" thickBot="1" x14ac:dyDescent="0.25">
      <c r="A17" s="73" t="s">
        <v>97</v>
      </c>
      <c r="B17" s="44" t="s">
        <v>109</v>
      </c>
      <c r="C17" s="128">
        <f>I51</f>
        <v>0</v>
      </c>
      <c r="D17" s="73"/>
      <c r="E17" s="207"/>
      <c r="F17" s="208"/>
      <c r="G17" s="87"/>
      <c r="H17" s="134"/>
      <c r="I17" s="136"/>
      <c r="J17" s="155">
        <f t="shared" si="0"/>
        <v>0</v>
      </c>
      <c r="K17" s="138"/>
      <c r="L17" s="154">
        <f t="shared" si="1"/>
        <v>0</v>
      </c>
    </row>
    <row r="18" spans="1:12" ht="17.100000000000001" customHeight="1" thickTop="1" thickBot="1" x14ac:dyDescent="0.25">
      <c r="A18" s="73" t="s">
        <v>8</v>
      </c>
      <c r="B18" s="42" t="s">
        <v>61</v>
      </c>
      <c r="C18" s="132">
        <f>SUM(C7:C17)</f>
        <v>0</v>
      </c>
      <c r="E18" s="212" t="s">
        <v>126</v>
      </c>
      <c r="F18" s="213"/>
      <c r="G18" s="149"/>
      <c r="H18" s="150">
        <f>H9*K9+H10*K10+H11*K11+H12*K12+H13*K13+H14*K14+H15*K15+H16*K16+H17*K17</f>
        <v>0</v>
      </c>
      <c r="I18" s="150">
        <f>I9*K9+I10*K10+I11*K11+I12*K12+I13*K13+I14*K14+I15*K15+I16*K16+I17*K17</f>
        <v>0</v>
      </c>
      <c r="J18" s="150"/>
      <c r="K18" s="151">
        <v>0</v>
      </c>
      <c r="L18" s="152">
        <f>SUM(H18:K18)</f>
        <v>0</v>
      </c>
    </row>
    <row r="19" spans="1:12" ht="17.100000000000001" customHeight="1" thickTop="1" thickBot="1" x14ac:dyDescent="0.25">
      <c r="E19" s="72"/>
      <c r="F19" s="61"/>
      <c r="G19" s="61"/>
      <c r="H19" s="47"/>
      <c r="I19" s="41"/>
      <c r="J19" s="48"/>
      <c r="K19" s="49"/>
    </row>
    <row r="20" spans="1:12" ht="17.100000000000001" customHeight="1" x14ac:dyDescent="0.2">
      <c r="D20" s="72" t="s">
        <v>6</v>
      </c>
      <c r="E20" s="45"/>
      <c r="F20" s="45"/>
      <c r="G20" s="184" t="s">
        <v>17</v>
      </c>
      <c r="H20" s="185"/>
      <c r="I20" s="186"/>
    </row>
    <row r="21" spans="1:12" ht="17.100000000000001" customHeight="1" x14ac:dyDescent="0.2">
      <c r="E21" s="83"/>
      <c r="F21" s="83"/>
      <c r="G21" s="198" t="s">
        <v>93</v>
      </c>
      <c r="H21" s="199"/>
      <c r="I21" s="98" t="s">
        <v>94</v>
      </c>
    </row>
    <row r="22" spans="1:12" ht="17.100000000000001" customHeight="1" x14ac:dyDescent="0.2">
      <c r="E22" s="72"/>
      <c r="F22" s="72"/>
      <c r="G22" s="222"/>
      <c r="H22" s="223"/>
      <c r="I22" s="139"/>
    </row>
    <row r="23" spans="1:12" ht="17.100000000000001" customHeight="1" x14ac:dyDescent="0.2">
      <c r="E23" s="72"/>
      <c r="F23" s="72"/>
      <c r="G23" s="205"/>
      <c r="H23" s="206"/>
      <c r="I23" s="139"/>
    </row>
    <row r="24" spans="1:12" ht="17.100000000000001" customHeight="1" x14ac:dyDescent="0.2">
      <c r="E24" s="72"/>
      <c r="F24" s="72"/>
      <c r="G24" s="205"/>
      <c r="H24" s="206"/>
      <c r="I24" s="139"/>
    </row>
    <row r="25" spans="1:12" ht="17.100000000000001" customHeight="1" x14ac:dyDescent="0.2">
      <c r="E25" s="72"/>
      <c r="F25" s="72"/>
      <c r="G25" s="205"/>
      <c r="H25" s="206"/>
      <c r="I25" s="139"/>
    </row>
    <row r="26" spans="1:12" ht="17.100000000000001" customHeight="1" x14ac:dyDescent="0.2">
      <c r="E26" s="72"/>
      <c r="F26" s="72"/>
      <c r="G26" s="205"/>
      <c r="H26" s="206"/>
      <c r="I26" s="139"/>
    </row>
    <row r="27" spans="1:12" ht="17.100000000000001" customHeight="1" x14ac:dyDescent="0.2">
      <c r="E27" s="72"/>
      <c r="F27" s="72"/>
      <c r="G27" s="205"/>
      <c r="H27" s="206"/>
      <c r="I27" s="139"/>
    </row>
    <row r="28" spans="1:12" ht="17.100000000000001" customHeight="1" thickBot="1" x14ac:dyDescent="0.25">
      <c r="E28" s="73"/>
      <c r="F28" s="73"/>
      <c r="G28" s="224"/>
      <c r="H28" s="225"/>
      <c r="I28" s="139"/>
    </row>
    <row r="29" spans="1:12" ht="17.100000000000001" customHeight="1" thickTop="1" thickBot="1" x14ac:dyDescent="0.25">
      <c r="E29" s="88"/>
      <c r="F29" s="88"/>
      <c r="G29" s="218" t="s">
        <v>95</v>
      </c>
      <c r="H29" s="219"/>
      <c r="I29" s="140">
        <f>SUM(I22:I28)</f>
        <v>0</v>
      </c>
    </row>
    <row r="30" spans="1:12" ht="17.100000000000001" customHeight="1" thickBot="1" x14ac:dyDescent="0.25">
      <c r="E30" s="72"/>
      <c r="H30" s="65"/>
    </row>
    <row r="31" spans="1:12" ht="17.100000000000001" customHeight="1" x14ac:dyDescent="0.2">
      <c r="D31" s="72" t="s">
        <v>7</v>
      </c>
      <c r="E31" s="72"/>
      <c r="F31" s="83"/>
      <c r="G31" s="184" t="s">
        <v>64</v>
      </c>
      <c r="H31" s="185"/>
      <c r="I31" s="186"/>
      <c r="K31" s="66"/>
    </row>
    <row r="32" spans="1:12" ht="17.100000000000001" customHeight="1" x14ac:dyDescent="0.2">
      <c r="E32" s="72"/>
      <c r="F32" s="83"/>
      <c r="G32" s="198" t="s">
        <v>93</v>
      </c>
      <c r="H32" s="199"/>
      <c r="I32" s="98" t="s">
        <v>94</v>
      </c>
      <c r="J32" s="45"/>
      <c r="K32" s="66"/>
    </row>
    <row r="33" spans="4:11" ht="17.100000000000001" customHeight="1" x14ac:dyDescent="0.2">
      <c r="E33" s="72"/>
      <c r="F33" s="83"/>
      <c r="G33" s="200"/>
      <c r="H33" s="201"/>
      <c r="I33" s="139"/>
      <c r="K33" s="65"/>
    </row>
    <row r="34" spans="4:11" ht="17.100000000000001" customHeight="1" x14ac:dyDescent="0.2">
      <c r="E34" s="72"/>
      <c r="F34" s="83"/>
      <c r="G34" s="202"/>
      <c r="H34" s="203"/>
      <c r="I34" s="139"/>
      <c r="K34" s="65"/>
    </row>
    <row r="35" spans="4:11" ht="17.100000000000001" customHeight="1" x14ac:dyDescent="0.2">
      <c r="E35" s="72"/>
      <c r="F35" s="84"/>
      <c r="G35" s="202"/>
      <c r="H35" s="203"/>
      <c r="I35" s="139"/>
      <c r="K35" s="65"/>
    </row>
    <row r="36" spans="4:11" ht="17.100000000000001" customHeight="1" x14ac:dyDescent="0.2">
      <c r="E36" s="72"/>
      <c r="F36" s="83"/>
      <c r="G36" s="202"/>
      <c r="H36" s="203"/>
      <c r="I36" s="139"/>
      <c r="K36" s="65"/>
    </row>
    <row r="37" spans="4:11" ht="17.100000000000001" customHeight="1" x14ac:dyDescent="0.2">
      <c r="E37" s="73"/>
      <c r="F37" s="83"/>
      <c r="G37" s="202"/>
      <c r="H37" s="203"/>
      <c r="I37" s="139"/>
      <c r="K37" s="41"/>
    </row>
    <row r="38" spans="4:11" ht="17.100000000000001" customHeight="1" x14ac:dyDescent="0.2">
      <c r="E38" s="72"/>
      <c r="F38" s="85"/>
      <c r="G38" s="202"/>
      <c r="H38" s="203"/>
      <c r="I38" s="141"/>
      <c r="K38" s="68"/>
    </row>
    <row r="39" spans="4:11" ht="17.100000000000001" customHeight="1" thickBot="1" x14ac:dyDescent="0.25">
      <c r="E39" s="72"/>
      <c r="G39" s="220"/>
      <c r="H39" s="221"/>
      <c r="I39" s="142"/>
    </row>
    <row r="40" spans="4:11" ht="17.100000000000001" customHeight="1" thickTop="1" thickBot="1" x14ac:dyDescent="0.25">
      <c r="E40" s="72"/>
      <c r="F40" s="64"/>
      <c r="G40" s="218" t="s">
        <v>95</v>
      </c>
      <c r="H40" s="219"/>
      <c r="I40" s="140">
        <f>SUM(I33:I39)</f>
        <v>0</v>
      </c>
      <c r="K40" s="68"/>
    </row>
    <row r="41" spans="4:11" ht="17.100000000000001" customHeight="1" thickBot="1" x14ac:dyDescent="0.25"/>
    <row r="42" spans="4:11" ht="17.100000000000001" customHeight="1" x14ac:dyDescent="0.2">
      <c r="D42" s="72" t="s">
        <v>97</v>
      </c>
      <c r="G42" s="184" t="s">
        <v>18</v>
      </c>
      <c r="H42" s="185"/>
      <c r="I42" s="186"/>
    </row>
    <row r="43" spans="4:11" ht="17.100000000000001" customHeight="1" x14ac:dyDescent="0.2">
      <c r="G43" s="198" t="s">
        <v>93</v>
      </c>
      <c r="H43" s="199"/>
      <c r="I43" s="98" t="s">
        <v>94</v>
      </c>
    </row>
    <row r="44" spans="4:11" ht="17.100000000000001" customHeight="1" x14ac:dyDescent="0.2">
      <c r="G44" s="200"/>
      <c r="H44" s="201"/>
      <c r="I44" s="139"/>
    </row>
    <row r="45" spans="4:11" ht="17.100000000000001" customHeight="1" x14ac:dyDescent="0.2">
      <c r="G45" s="202"/>
      <c r="H45" s="203"/>
      <c r="I45" s="139"/>
    </row>
    <row r="46" spans="4:11" ht="17.100000000000001" customHeight="1" x14ac:dyDescent="0.2">
      <c r="G46" s="202"/>
      <c r="H46" s="203"/>
      <c r="I46" s="139"/>
    </row>
    <row r="47" spans="4:11" ht="17.100000000000001" customHeight="1" x14ac:dyDescent="0.2">
      <c r="G47" s="202"/>
      <c r="H47" s="203"/>
      <c r="I47" s="139"/>
    </row>
    <row r="48" spans="4:11" ht="17.100000000000001" customHeight="1" x14ac:dyDescent="0.2">
      <c r="G48" s="202"/>
      <c r="H48" s="203"/>
      <c r="I48" s="139"/>
    </row>
    <row r="49" spans="7:9" ht="17.100000000000001" customHeight="1" x14ac:dyDescent="0.2">
      <c r="G49" s="202"/>
      <c r="H49" s="203"/>
      <c r="I49" s="141"/>
    </row>
    <row r="50" spans="7:9" ht="17.100000000000001" customHeight="1" thickBot="1" x14ac:dyDescent="0.25">
      <c r="G50" s="220"/>
      <c r="H50" s="221"/>
      <c r="I50" s="142"/>
    </row>
    <row r="51" spans="7:9" ht="17.100000000000001" customHeight="1" thickTop="1" thickBot="1" x14ac:dyDescent="0.25">
      <c r="G51" s="218" t="s">
        <v>95</v>
      </c>
      <c r="H51" s="219"/>
      <c r="I51" s="140">
        <f>SUM(I44:I50)</f>
        <v>0</v>
      </c>
    </row>
  </sheetData>
  <mergeCells count="51">
    <mergeCell ref="L7:L8"/>
    <mergeCell ref="E14:F14"/>
    <mergeCell ref="E2:K2"/>
    <mergeCell ref="I3:K3"/>
    <mergeCell ref="E5:K5"/>
    <mergeCell ref="E6:K6"/>
    <mergeCell ref="E7:F8"/>
    <mergeCell ref="G7:G8"/>
    <mergeCell ref="H7:H8"/>
    <mergeCell ref="I7:I8"/>
    <mergeCell ref="J7:J8"/>
    <mergeCell ref="K7:K8"/>
    <mergeCell ref="E9:F9"/>
    <mergeCell ref="E10:F10"/>
    <mergeCell ref="E11:F11"/>
    <mergeCell ref="E12:F12"/>
    <mergeCell ref="E13:F13"/>
    <mergeCell ref="G27:H27"/>
    <mergeCell ref="E15:F15"/>
    <mergeCell ref="E16:F16"/>
    <mergeCell ref="E17:F17"/>
    <mergeCell ref="E18:F18"/>
    <mergeCell ref="G20:I20"/>
    <mergeCell ref="G21:H21"/>
    <mergeCell ref="G22:H22"/>
    <mergeCell ref="G23:H23"/>
    <mergeCell ref="G24:H24"/>
    <mergeCell ref="G25:H25"/>
    <mergeCell ref="G26:H26"/>
    <mergeCell ref="G40:H40"/>
    <mergeCell ref="G28:H28"/>
    <mergeCell ref="G29:H29"/>
    <mergeCell ref="G31:I31"/>
    <mergeCell ref="G32:H32"/>
    <mergeCell ref="G33:H33"/>
    <mergeCell ref="G34:H34"/>
    <mergeCell ref="G35:H35"/>
    <mergeCell ref="G36:H36"/>
    <mergeCell ref="G37:H37"/>
    <mergeCell ref="G38:H38"/>
    <mergeCell ref="G39:H39"/>
    <mergeCell ref="G48:H48"/>
    <mergeCell ref="G49:H49"/>
    <mergeCell ref="G50:H50"/>
    <mergeCell ref="G51:H51"/>
    <mergeCell ref="G42:I42"/>
    <mergeCell ref="G43:H43"/>
    <mergeCell ref="G44:H44"/>
    <mergeCell ref="G45:H45"/>
    <mergeCell ref="G46:H46"/>
    <mergeCell ref="G47:H47"/>
  </mergeCells>
  <dataValidations count="1">
    <dataValidation type="list" allowBlank="1" showInputMessage="1" showErrorMessage="1" sqref="B3" xr:uid="{00000000-0002-0000-0F00-000000000000}">
      <formula1>POS</formula1>
    </dataValidation>
  </dataValidations>
  <printOptions horizontalCentered="1" gridLines="1"/>
  <pageMargins left="0.45" right="0.45" top="0.25" bottom="0.25" header="0.3" footer="0.3"/>
  <pageSetup paperSize="5" scale="66" orientation="landscape" r:id="rId1"/>
  <colBreaks count="1" manualBreakCount="1">
    <brk id="3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/>
  <dimension ref="A1:D34"/>
  <sheetViews>
    <sheetView zoomScaleNormal="100" zoomScaleSheetLayoutView="100" workbookViewId="0">
      <selection activeCell="B18" sqref="B18"/>
    </sheetView>
  </sheetViews>
  <sheetFormatPr defaultRowHeight="17.100000000000001" customHeight="1" x14ac:dyDescent="0.2"/>
  <cols>
    <col min="1" max="1" width="48.5703125" customWidth="1"/>
    <col min="2" max="2" width="28.140625" customWidth="1"/>
    <col min="3" max="3" width="4.42578125" customWidth="1"/>
  </cols>
  <sheetData>
    <row r="1" spans="1:4" ht="17.100000000000001" customHeight="1" x14ac:dyDescent="0.2">
      <c r="A1" s="113">
        <f>'Cover Sheet'!A4</f>
        <v>0</v>
      </c>
      <c r="B1" s="111">
        <f>Revenue!E5</f>
        <v>45108</v>
      </c>
      <c r="D1" s="10"/>
    </row>
    <row r="2" spans="1:4" ht="17.100000000000001" customHeight="1" x14ac:dyDescent="0.2">
      <c r="B2" s="115" t="s">
        <v>47</v>
      </c>
      <c r="D2" s="10"/>
    </row>
    <row r="3" spans="1:4" ht="17.100000000000001" customHeight="1" x14ac:dyDescent="0.2">
      <c r="A3" s="45" t="s">
        <v>48</v>
      </c>
      <c r="B3" s="111">
        <f>Revenue!H5</f>
        <v>45473</v>
      </c>
      <c r="D3" s="10"/>
    </row>
    <row r="4" spans="1:4" ht="17.100000000000001" customHeight="1" thickBot="1" x14ac:dyDescent="0.25">
      <c r="B4" s="1"/>
      <c r="D4" s="55"/>
    </row>
    <row r="5" spans="1:4" ht="17.100000000000001" customHeight="1" thickTop="1" x14ac:dyDescent="0.2">
      <c r="A5" s="50"/>
      <c r="B5" s="63" t="s">
        <v>12</v>
      </c>
      <c r="D5" s="55"/>
    </row>
    <row r="6" spans="1:4" ht="17.100000000000001" customHeight="1" x14ac:dyDescent="0.25">
      <c r="A6" s="104"/>
      <c r="B6" s="105"/>
      <c r="D6" s="4"/>
    </row>
    <row r="7" spans="1:4" ht="17.100000000000001" customHeight="1" x14ac:dyDescent="0.2">
      <c r="A7" s="56" t="s">
        <v>62</v>
      </c>
      <c r="B7" s="144">
        <f>Administration!C7+Counselor!C7+'POS1'!C7+'POS2'!C7+'POS3'!C7+'POS4'!C7+'POS5'!C7+'POS6'!C7+'POS7'!C7+'POS8'!C7+'POS9'!C7+'POS10'!C7+'POS11'!C7+'POS12'!C7</f>
        <v>0</v>
      </c>
      <c r="D7" s="4"/>
    </row>
    <row r="8" spans="1:4" ht="17.100000000000001" customHeight="1" x14ac:dyDescent="0.2">
      <c r="A8" s="56" t="s">
        <v>63</v>
      </c>
      <c r="B8" s="144">
        <f>Administration!C8+Counselor!C8+'POS1'!C8+'POS2'!C8+'POS3'!C8+'POS4'!C8+'POS5'!C8+'POS6'!C8+'POS7'!C8+'POS8'!C8+'POS9'!C8+'POS10'!C8+'POS11'!C8+'POS12'!C8</f>
        <v>0</v>
      </c>
      <c r="D8" s="4"/>
    </row>
    <row r="9" spans="1:4" ht="17.100000000000001" customHeight="1" x14ac:dyDescent="0.2">
      <c r="A9" s="56" t="s">
        <v>20</v>
      </c>
      <c r="B9" s="144">
        <f>Administration!C9+Counselor!C9+'POS1'!C9+'POS2'!C9+'POS3'!C9+'POS4'!C9+'POS5'!C9+'POS6'!C9+'POS7'!C9+'POS8'!C9+'POS9'!C9+'POS10'!C9+'POS11'!C9+'POS12'!C9</f>
        <v>0</v>
      </c>
      <c r="D9" s="4"/>
    </row>
    <row r="10" spans="1:4" ht="17.100000000000001" customHeight="1" x14ac:dyDescent="0.2">
      <c r="A10" s="56" t="s">
        <v>51</v>
      </c>
      <c r="B10" s="144">
        <f>Administration!C10</f>
        <v>0</v>
      </c>
      <c r="D10" s="4"/>
    </row>
    <row r="11" spans="1:4" ht="17.100000000000001" customHeight="1" x14ac:dyDescent="0.2">
      <c r="A11" s="56" t="s">
        <v>52</v>
      </c>
      <c r="B11" s="144">
        <f>'POS1'!C10+'POS2'!C10+'POS3'!C10+'POS4'!C10+'POS5'!C10+'POS6'!C10+'POS7'!C10+'POS8'!C10+'POS9'!C10+'POS10'!C10+'POS11'!C10+'POS12'!C10</f>
        <v>0</v>
      </c>
      <c r="D11" s="4"/>
    </row>
    <row r="12" spans="1:4" ht="17.100000000000001" customHeight="1" x14ac:dyDescent="0.2">
      <c r="A12" s="56" t="s">
        <v>19</v>
      </c>
      <c r="B12" s="144">
        <f>Administration!C11</f>
        <v>0</v>
      </c>
      <c r="D12" s="4"/>
    </row>
    <row r="13" spans="1:4" ht="17.100000000000001" customHeight="1" x14ac:dyDescent="0.2">
      <c r="A13" s="56" t="s">
        <v>42</v>
      </c>
      <c r="B13" s="144">
        <f>'POS1'!C11+'POS2'!C11+'POS3'!C11+'POS4'!C11+'POS5'!C11+'POS6'!C11+'POS7'!C11+'POS8'!C11+'POS9'!C11+'POS10'!C11+'POS11'!C11+'POS12'!C11</f>
        <v>0</v>
      </c>
    </row>
    <row r="14" spans="1:4" ht="17.100000000000001" customHeight="1" x14ac:dyDescent="0.2">
      <c r="A14" s="56" t="s">
        <v>21</v>
      </c>
      <c r="B14" s="144">
        <f>Administration!C13</f>
        <v>0</v>
      </c>
    </row>
    <row r="15" spans="1:4" ht="17.100000000000001" customHeight="1" x14ac:dyDescent="0.2">
      <c r="A15" s="56" t="s">
        <v>24</v>
      </c>
      <c r="B15" s="144">
        <f>Administration!C14</f>
        <v>0</v>
      </c>
    </row>
    <row r="16" spans="1:4" ht="17.100000000000001" customHeight="1" x14ac:dyDescent="0.2">
      <c r="A16" s="56" t="s">
        <v>50</v>
      </c>
      <c r="B16" s="144">
        <f>'POS1'!C12+'POS2'!C12+'POS3'!C12+'POS4'!C12+'POS5'!C12+'POS6'!C12+'POS7'!C12+'POS8'!C12+'POS9'!C12+'POS10'!C12+'POS11'!C12+'POS12'!C12</f>
        <v>0</v>
      </c>
    </row>
    <row r="17" spans="1:3" ht="17.100000000000001" customHeight="1" x14ac:dyDescent="0.2">
      <c r="A17" s="56" t="s">
        <v>53</v>
      </c>
      <c r="B17" s="144">
        <f>Administration!C14+Counselor!C10+'POS1'!C13+'POS2'!C13+'POS3'!C13+'POS4'!C13+'POS5'!C13+'POS6'!C13+'POS7'!C13+'POS8'!C13+'POS9'!C13+'POS10'!C13+'POS11'!C13+'POS12'!C13</f>
        <v>0</v>
      </c>
    </row>
    <row r="18" spans="1:3" ht="17.100000000000001" customHeight="1" x14ac:dyDescent="0.2">
      <c r="A18" s="56" t="s">
        <v>43</v>
      </c>
      <c r="B18" s="144">
        <f>Administration!C15+Counselor!C11+'POS1'!C14+'POS2'!C14+'POS3'!C14+'POS4'!C14+'POS5'!C14+'POS6'!C14+'POS7'!C14+'POS8'!C14+'POS9'!C14+'POS10'!C14+'POS11'!C14+'POS12'!C14</f>
        <v>0</v>
      </c>
    </row>
    <row r="19" spans="1:3" ht="17.100000000000001" customHeight="1" x14ac:dyDescent="0.2">
      <c r="A19" s="56" t="s">
        <v>59</v>
      </c>
      <c r="B19" s="144">
        <f>Administration!C16+'POS1'!C15+'POS2'!C15+'POS3'!C15+'POS4'!C15+'POS5'!C15+'POS6'!C15+'POS7'!C15+'POS8'!C15+'POS9'!C15+'POS10'!C15+'POS11'!C15+'POS12'!C15</f>
        <v>0</v>
      </c>
    </row>
    <row r="20" spans="1:3" ht="17.100000000000001" customHeight="1" x14ac:dyDescent="0.2">
      <c r="A20" s="56" t="s">
        <v>98</v>
      </c>
      <c r="B20" s="144">
        <f>'POS1'!C16+'POS2'!C16+'POS3'!C16+'POS4'!C16+'POS5'!C16+'POS6'!C16+'POS7'!C16+'POS8'!C16+'POS9'!C16+'POS10'!C16+'POS11'!C16+'POS12'!C16</f>
        <v>0</v>
      </c>
    </row>
    <row r="21" spans="1:3" ht="17.100000000000001" customHeight="1" x14ac:dyDescent="0.2">
      <c r="A21" s="29" t="s">
        <v>109</v>
      </c>
      <c r="B21" s="144">
        <f>Administration!C17+'POS1'!C17+'POS2'!C17+'POS3'!C17+'POS4'!C17+'POS5'!C17+'POS6'!C17+'POS7'!C17+'POS8'!C17+'POS9'!C17+'POS10'!C17+'POS11'!C17+'POS12'!C17</f>
        <v>0</v>
      </c>
    </row>
    <row r="22" spans="1:3" ht="17.100000000000001" customHeight="1" x14ac:dyDescent="0.2">
      <c r="A22" s="29"/>
      <c r="B22" s="144"/>
    </row>
    <row r="23" spans="1:3" ht="17.100000000000001" customHeight="1" x14ac:dyDescent="0.2">
      <c r="A23" s="29"/>
      <c r="B23" s="144"/>
    </row>
    <row r="24" spans="1:3" ht="17.100000000000001" customHeight="1" x14ac:dyDescent="0.2">
      <c r="A24" s="29"/>
      <c r="B24" s="144"/>
    </row>
    <row r="25" spans="1:3" ht="17.100000000000001" customHeight="1" x14ac:dyDescent="0.2">
      <c r="A25" s="29"/>
      <c r="B25" s="144"/>
    </row>
    <row r="26" spans="1:3" ht="17.100000000000001" customHeight="1" x14ac:dyDescent="0.2">
      <c r="A26" s="29"/>
      <c r="B26" s="144"/>
    </row>
    <row r="27" spans="1:3" ht="17.100000000000001" customHeight="1" x14ac:dyDescent="0.2">
      <c r="A27" s="29"/>
      <c r="B27" s="144"/>
    </row>
    <row r="28" spans="1:3" ht="17.100000000000001" customHeight="1" x14ac:dyDescent="0.2">
      <c r="A28" s="31"/>
      <c r="B28" s="144"/>
    </row>
    <row r="29" spans="1:3" ht="17.100000000000001" customHeight="1" x14ac:dyDescent="0.25">
      <c r="A29" s="30"/>
      <c r="B29" s="144"/>
    </row>
    <row r="30" spans="1:3" ht="17.100000000000001" customHeight="1" thickBot="1" x14ac:dyDescent="0.25">
      <c r="A30" s="51"/>
      <c r="B30" s="144"/>
      <c r="C30" s="1" t="s">
        <v>10</v>
      </c>
    </row>
    <row r="31" spans="1:3" ht="17.100000000000001" customHeight="1" thickTop="1" thickBot="1" x14ac:dyDescent="0.3">
      <c r="A31" s="52" t="s">
        <v>61</v>
      </c>
      <c r="B31" s="145">
        <f>SUM(B7:B30)</f>
        <v>0</v>
      </c>
    </row>
    <row r="32" spans="1:3" ht="17.100000000000001" customHeight="1" thickTop="1" x14ac:dyDescent="0.25">
      <c r="A32" s="14"/>
      <c r="B32" s="15"/>
    </row>
    <row r="34" spans="1:2" ht="17.100000000000001" customHeight="1" x14ac:dyDescent="0.25">
      <c r="A34" s="14"/>
      <c r="B34" s="15"/>
    </row>
  </sheetData>
  <printOptions horizontalCentered="1"/>
  <pageMargins left="0.7" right="0.7" top="0.5" bottom="0.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81"/>
  <dimension ref="A1:F27"/>
  <sheetViews>
    <sheetView zoomScale="95" zoomScaleNormal="95" zoomScaleSheetLayoutView="95" workbookViewId="0">
      <selection activeCell="B5" sqref="B5"/>
    </sheetView>
  </sheetViews>
  <sheetFormatPr defaultColWidth="9.140625" defaultRowHeight="17.100000000000001" customHeight="1" x14ac:dyDescent="0.2"/>
  <cols>
    <col min="1" max="1" width="26.42578125" style="1" customWidth="1"/>
    <col min="2" max="2" width="24.28515625" style="1" customWidth="1"/>
    <col min="3" max="3" width="23.85546875" style="1" customWidth="1"/>
    <col min="4" max="4" width="14.42578125" style="1" customWidth="1"/>
    <col min="5" max="5" width="2" style="1" customWidth="1"/>
    <col min="6" max="6" width="15.85546875" style="119" customWidth="1"/>
    <col min="7" max="16384" width="9.140625" style="1"/>
  </cols>
  <sheetData>
    <row r="1" spans="1:6" ht="17.100000000000001" customHeight="1" x14ac:dyDescent="0.25">
      <c r="A1" s="231" t="s">
        <v>49</v>
      </c>
      <c r="B1" s="231"/>
      <c r="C1" s="231"/>
      <c r="D1" s="231"/>
      <c r="E1" s="231"/>
      <c r="F1" s="231"/>
    </row>
    <row r="2" spans="1:6" ht="17.100000000000001" customHeight="1" x14ac:dyDescent="0.2">
      <c r="A2" s="232">
        <f>'Cover Sheet'!A4:I4</f>
        <v>0</v>
      </c>
      <c r="B2" s="232"/>
      <c r="C2" s="34"/>
      <c r="D2" s="53" t="s">
        <v>36</v>
      </c>
      <c r="E2" s="34"/>
      <c r="F2" s="79" t="e">
        <f>VLOOKUP(Revenue!D4,Sheet10!A3:B33,2,FALSE)</f>
        <v>#N/A</v>
      </c>
    </row>
    <row r="5" spans="1:6" ht="17.100000000000001" customHeight="1" x14ac:dyDescent="0.2">
      <c r="A5" s="1" t="s">
        <v>27</v>
      </c>
      <c r="B5" s="121">
        <f>'Total Expenditures'!B31</f>
        <v>0</v>
      </c>
      <c r="C5" s="54" t="s">
        <v>60</v>
      </c>
      <c r="D5" s="2"/>
    </row>
    <row r="6" spans="1:6" ht="17.100000000000001" customHeight="1" x14ac:dyDescent="0.2">
      <c r="B6" s="119"/>
      <c r="C6" s="11"/>
    </row>
    <row r="7" spans="1:6" ht="17.100000000000001" customHeight="1" x14ac:dyDescent="0.2">
      <c r="B7" s="119"/>
      <c r="C7" s="11" t="s">
        <v>25</v>
      </c>
      <c r="D7" s="71"/>
    </row>
    <row r="8" spans="1:6" ht="17.100000000000001" customHeight="1" x14ac:dyDescent="0.2">
      <c r="B8" s="119"/>
      <c r="C8" s="11" t="s">
        <v>28</v>
      </c>
      <c r="D8" s="71"/>
    </row>
    <row r="9" spans="1:6" ht="17.100000000000001" customHeight="1" x14ac:dyDescent="0.2">
      <c r="A9" s="3" t="s">
        <v>10</v>
      </c>
      <c r="B9" s="119"/>
      <c r="C9" s="11" t="s">
        <v>29</v>
      </c>
      <c r="D9" s="71"/>
    </row>
    <row r="10" spans="1:6" ht="17.100000000000001" customHeight="1" x14ac:dyDescent="0.2">
      <c r="A10" s="1" t="s">
        <v>10</v>
      </c>
      <c r="B10" s="119"/>
      <c r="C10" s="11" t="s">
        <v>30</v>
      </c>
      <c r="D10" s="71"/>
    </row>
    <row r="11" spans="1:6" ht="17.100000000000001" customHeight="1" x14ac:dyDescent="0.2">
      <c r="A11" s="1" t="s">
        <v>10</v>
      </c>
      <c r="B11" s="119"/>
      <c r="C11" s="11" t="s">
        <v>31</v>
      </c>
      <c r="D11" s="71"/>
    </row>
    <row r="12" spans="1:6" ht="17.100000000000001" customHeight="1" x14ac:dyDescent="0.2">
      <c r="B12" s="119"/>
      <c r="C12" s="11" t="s">
        <v>23</v>
      </c>
      <c r="D12" s="71"/>
    </row>
    <row r="13" spans="1:6" ht="17.100000000000001" customHeight="1" x14ac:dyDescent="0.2">
      <c r="B13" s="119"/>
      <c r="C13" s="11" t="s">
        <v>32</v>
      </c>
      <c r="D13" s="71"/>
    </row>
    <row r="14" spans="1:6" ht="17.100000000000001" customHeight="1" x14ac:dyDescent="0.2">
      <c r="B14" s="119"/>
      <c r="C14" s="11" t="s">
        <v>33</v>
      </c>
      <c r="D14" s="71"/>
    </row>
    <row r="15" spans="1:6" ht="17.100000000000001" customHeight="1" x14ac:dyDescent="0.2">
      <c r="B15" s="119"/>
      <c r="C15" s="11" t="s">
        <v>22</v>
      </c>
      <c r="D15" s="71"/>
    </row>
    <row r="16" spans="1:6" ht="17.100000000000001" customHeight="1" x14ac:dyDescent="0.2">
      <c r="B16" s="119"/>
      <c r="C16" s="11"/>
      <c r="D16" s="71"/>
    </row>
    <row r="17" spans="1:6" ht="17.100000000000001" customHeight="1" x14ac:dyDescent="0.2">
      <c r="B17" s="119"/>
      <c r="C17" s="11"/>
      <c r="D17" s="71"/>
    </row>
    <row r="18" spans="1:6" ht="17.100000000000001" customHeight="1" x14ac:dyDescent="0.2">
      <c r="B18" s="119"/>
      <c r="C18" s="11"/>
      <c r="D18" s="71"/>
    </row>
    <row r="19" spans="1:6" ht="17.100000000000001" customHeight="1" x14ac:dyDescent="0.2">
      <c r="B19" s="119"/>
      <c r="C19" s="11"/>
      <c r="D19" s="71"/>
    </row>
    <row r="20" spans="1:6" ht="17.100000000000001" customHeight="1" x14ac:dyDescent="0.2">
      <c r="B20" s="119"/>
      <c r="C20" s="11"/>
      <c r="D20" s="71"/>
    </row>
    <row r="21" spans="1:6" ht="17.100000000000001" customHeight="1" x14ac:dyDescent="0.2">
      <c r="B21" s="119"/>
      <c r="C21" s="11"/>
      <c r="D21" s="71"/>
    </row>
    <row r="22" spans="1:6" ht="17.100000000000001" customHeight="1" x14ac:dyDescent="0.2">
      <c r="B22" s="119"/>
      <c r="C22" s="11"/>
      <c r="D22" s="71"/>
    </row>
    <row r="23" spans="1:6" ht="17.100000000000001" customHeight="1" thickBot="1" x14ac:dyDescent="0.3">
      <c r="A23" s="1" t="s">
        <v>34</v>
      </c>
      <c r="B23" s="122">
        <f>B5</f>
        <v>0</v>
      </c>
      <c r="C23" s="11"/>
      <c r="D23" s="71"/>
    </row>
    <row r="24" spans="1:6" ht="17.100000000000001" customHeight="1" thickTop="1" thickBot="1" x14ac:dyDescent="0.3">
      <c r="A24" s="17" t="s">
        <v>55</v>
      </c>
      <c r="B24" s="119"/>
      <c r="C24" s="11"/>
      <c r="D24" s="120">
        <f>SUM(D7:D15)</f>
        <v>0</v>
      </c>
    </row>
    <row r="25" spans="1:6" ht="17.100000000000001" customHeight="1" thickTop="1" x14ac:dyDescent="0.2">
      <c r="C25" s="11"/>
    </row>
    <row r="26" spans="1:6" ht="17.100000000000001" customHeight="1" thickBot="1" x14ac:dyDescent="0.3">
      <c r="A26" s="12" t="s">
        <v>35</v>
      </c>
      <c r="B26" s="12"/>
      <c r="C26" s="11"/>
      <c r="D26" s="13" t="s">
        <v>10</v>
      </c>
      <c r="F26" s="120">
        <f>SUM(B23+D24)</f>
        <v>0</v>
      </c>
    </row>
    <row r="27" spans="1:6" ht="17.100000000000001" customHeight="1" thickTop="1" x14ac:dyDescent="0.2">
      <c r="C27" s="11"/>
    </row>
  </sheetData>
  <mergeCells count="2">
    <mergeCell ref="A1:F1"/>
    <mergeCell ref="A2:B2"/>
  </mergeCells>
  <phoneticPr fontId="0" type="noConversion"/>
  <printOptions horizontalCentered="1"/>
  <pageMargins left="0.7" right="0.7" top="0.75" bottom="0.75" header="0.3" footer="0.3"/>
  <pageSetup scale="83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1"/>
  <dimension ref="A1:D33"/>
  <sheetViews>
    <sheetView topLeftCell="A3" zoomScaleNormal="100" workbookViewId="0">
      <selection activeCell="A3" sqref="A3:A33"/>
    </sheetView>
  </sheetViews>
  <sheetFormatPr defaultRowHeight="15" x14ac:dyDescent="0.25"/>
  <cols>
    <col min="1" max="1" width="63.42578125" bestFit="1" customWidth="1"/>
    <col min="2" max="2" width="9.140625" style="78"/>
    <col min="4" max="4" width="32.28515625" style="77" bestFit="1" customWidth="1"/>
  </cols>
  <sheetData>
    <row r="1" spans="1:4" x14ac:dyDescent="0.25">
      <c r="A1" t="s">
        <v>156</v>
      </c>
      <c r="B1" s="78" t="s">
        <v>36</v>
      </c>
      <c r="D1" s="77" t="s">
        <v>157</v>
      </c>
    </row>
    <row r="3" spans="1:4" x14ac:dyDescent="0.25">
      <c r="A3" s="77" t="s">
        <v>67</v>
      </c>
      <c r="B3" s="158">
        <v>4722000</v>
      </c>
      <c r="D3" s="160" t="s">
        <v>110</v>
      </c>
    </row>
    <row r="4" spans="1:4" x14ac:dyDescent="0.25">
      <c r="A4" s="77" t="s">
        <v>128</v>
      </c>
      <c r="B4" s="158">
        <v>7322000</v>
      </c>
      <c r="D4" s="160" t="s">
        <v>140</v>
      </c>
    </row>
    <row r="5" spans="1:4" x14ac:dyDescent="0.25">
      <c r="A5" s="77" t="s">
        <v>87</v>
      </c>
      <c r="B5" s="158">
        <v>1822000</v>
      </c>
      <c r="D5" s="160" t="s">
        <v>141</v>
      </c>
    </row>
    <row r="6" spans="1:4" x14ac:dyDescent="0.25">
      <c r="A6" s="77" t="s">
        <v>88</v>
      </c>
      <c r="B6" s="159" t="s">
        <v>68</v>
      </c>
      <c r="D6" s="160" t="s">
        <v>111</v>
      </c>
    </row>
    <row r="7" spans="1:4" x14ac:dyDescent="0.25">
      <c r="A7" s="77" t="s">
        <v>129</v>
      </c>
      <c r="B7" s="159">
        <v>3422000</v>
      </c>
      <c r="D7" s="160" t="s">
        <v>112</v>
      </c>
    </row>
    <row r="8" spans="1:4" x14ac:dyDescent="0.25">
      <c r="A8" s="77" t="s">
        <v>130</v>
      </c>
      <c r="B8" s="158">
        <v>3022000</v>
      </c>
      <c r="D8" s="160" t="s">
        <v>113</v>
      </c>
    </row>
    <row r="9" spans="1:4" x14ac:dyDescent="0.25">
      <c r="A9" s="77" t="s">
        <v>69</v>
      </c>
      <c r="B9" s="158">
        <v>5822000</v>
      </c>
      <c r="D9" s="160" t="s">
        <v>142</v>
      </c>
    </row>
    <row r="10" spans="1:4" x14ac:dyDescent="0.25">
      <c r="A10" s="77" t="s">
        <v>131</v>
      </c>
      <c r="B10" s="158">
        <v>6122000</v>
      </c>
      <c r="D10" s="160" t="s">
        <v>143</v>
      </c>
    </row>
    <row r="11" spans="1:4" x14ac:dyDescent="0.25">
      <c r="A11" s="77" t="s">
        <v>70</v>
      </c>
      <c r="B11" s="158">
        <v>2301051</v>
      </c>
      <c r="D11" s="160" t="s">
        <v>144</v>
      </c>
    </row>
    <row r="12" spans="1:4" x14ac:dyDescent="0.25">
      <c r="A12" s="77" t="s">
        <v>132</v>
      </c>
      <c r="B12" s="158">
        <v>6722000</v>
      </c>
      <c r="D12" s="160" t="s">
        <v>145</v>
      </c>
    </row>
    <row r="13" spans="1:4" x14ac:dyDescent="0.25">
      <c r="A13" s="77" t="s">
        <v>71</v>
      </c>
      <c r="B13" s="158">
        <v>6222000</v>
      </c>
      <c r="D13" s="160" t="s">
        <v>114</v>
      </c>
    </row>
    <row r="14" spans="1:4" x14ac:dyDescent="0.25">
      <c r="A14" s="77" t="s">
        <v>72</v>
      </c>
      <c r="B14" s="158">
        <v>6001004</v>
      </c>
      <c r="D14" s="160" t="s">
        <v>146</v>
      </c>
    </row>
    <row r="15" spans="1:4" x14ac:dyDescent="0.25">
      <c r="A15" s="77" t="s">
        <v>73</v>
      </c>
      <c r="B15" s="158">
        <v>2203050</v>
      </c>
      <c r="D15" s="160" t="s">
        <v>115</v>
      </c>
    </row>
    <row r="16" spans="1:4" x14ac:dyDescent="0.25">
      <c r="A16" s="77" t="s">
        <v>74</v>
      </c>
      <c r="B16" s="158">
        <v>2622000</v>
      </c>
      <c r="D16" s="160" t="s">
        <v>116</v>
      </c>
    </row>
    <row r="17" spans="1:4" x14ac:dyDescent="0.25">
      <c r="A17" s="77" t="s">
        <v>75</v>
      </c>
      <c r="B17" s="158">
        <v>6502078</v>
      </c>
      <c r="D17" s="160" t="s">
        <v>147</v>
      </c>
    </row>
    <row r="18" spans="1:4" x14ac:dyDescent="0.25">
      <c r="A18" s="77" t="s">
        <v>76</v>
      </c>
      <c r="B18" s="158" t="s">
        <v>77</v>
      </c>
      <c r="D18" s="160" t="s">
        <v>148</v>
      </c>
    </row>
    <row r="19" spans="1:4" x14ac:dyDescent="0.25">
      <c r="A19" s="77" t="s">
        <v>78</v>
      </c>
      <c r="B19" s="158">
        <v>1608028</v>
      </c>
      <c r="D19" s="160" t="s">
        <v>149</v>
      </c>
    </row>
    <row r="20" spans="1:4" x14ac:dyDescent="0.25">
      <c r="A20" s="77" t="s">
        <v>159</v>
      </c>
      <c r="B20" s="78" t="s">
        <v>160</v>
      </c>
      <c r="D20" s="160" t="s">
        <v>150</v>
      </c>
    </row>
    <row r="21" spans="1:4" x14ac:dyDescent="0.25">
      <c r="A21" s="77" t="s">
        <v>79</v>
      </c>
      <c r="B21" s="158">
        <v>7222000</v>
      </c>
      <c r="D21" s="160" t="s">
        <v>151</v>
      </c>
    </row>
    <row r="22" spans="1:4" x14ac:dyDescent="0.25">
      <c r="A22" s="77" t="s">
        <v>133</v>
      </c>
      <c r="B22" s="158">
        <v>3322000</v>
      </c>
      <c r="D22" s="160" t="s">
        <v>152</v>
      </c>
    </row>
    <row r="23" spans="1:4" x14ac:dyDescent="0.25">
      <c r="A23" s="77" t="s">
        <v>80</v>
      </c>
      <c r="B23" s="158" t="s">
        <v>81</v>
      </c>
      <c r="D23" s="160" t="s">
        <v>153</v>
      </c>
    </row>
    <row r="24" spans="1:4" x14ac:dyDescent="0.25">
      <c r="A24" s="77" t="s">
        <v>82</v>
      </c>
      <c r="B24" s="158">
        <v>5222000</v>
      </c>
      <c r="D24" s="160" t="s">
        <v>117</v>
      </c>
    </row>
    <row r="25" spans="1:4" x14ac:dyDescent="0.25">
      <c r="A25" s="77" t="s">
        <v>139</v>
      </c>
      <c r="B25" s="158">
        <v>7022000</v>
      </c>
      <c r="D25" s="160" t="s">
        <v>118</v>
      </c>
    </row>
    <row r="26" spans="1:4" x14ac:dyDescent="0.25">
      <c r="A26" s="77" t="s">
        <v>158</v>
      </c>
      <c r="B26" s="158">
        <v>3522000</v>
      </c>
      <c r="D26" s="160" t="s">
        <v>154</v>
      </c>
    </row>
    <row r="27" spans="1:4" x14ac:dyDescent="0.25">
      <c r="A27" s="77" t="s">
        <v>83</v>
      </c>
      <c r="B27" s="78" t="s">
        <v>134</v>
      </c>
      <c r="D27" s="160" t="s">
        <v>155</v>
      </c>
    </row>
    <row r="28" spans="1:4" x14ac:dyDescent="0.25">
      <c r="A28" s="77" t="s">
        <v>105</v>
      </c>
      <c r="B28" s="158">
        <v>3222000</v>
      </c>
      <c r="D28" s="160" t="s">
        <v>119</v>
      </c>
    </row>
    <row r="29" spans="1:4" x14ac:dyDescent="0.25">
      <c r="A29" s="77" t="s">
        <v>135</v>
      </c>
      <c r="B29" s="158">
        <v>1522000</v>
      </c>
    </row>
    <row r="30" spans="1:4" x14ac:dyDescent="0.25">
      <c r="A30" s="77" t="s">
        <v>136</v>
      </c>
      <c r="B30" s="158">
        <v>2922000</v>
      </c>
    </row>
    <row r="31" spans="1:4" x14ac:dyDescent="0.25">
      <c r="A31" s="77" t="s">
        <v>137</v>
      </c>
      <c r="B31" s="158">
        <v>6322000</v>
      </c>
    </row>
    <row r="32" spans="1:4" x14ac:dyDescent="0.25">
      <c r="A32" s="77" t="s">
        <v>138</v>
      </c>
      <c r="B32" s="158">
        <v>5722000</v>
      </c>
    </row>
    <row r="33" spans="1:2" x14ac:dyDescent="0.25">
      <c r="A33" s="77" t="s">
        <v>84</v>
      </c>
      <c r="B33" s="158">
        <v>6622000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X34"/>
  <sheetViews>
    <sheetView zoomScaleNormal="100" zoomScaleSheetLayoutView="100" workbookViewId="0">
      <selection activeCell="D4" sqref="D4:H4"/>
    </sheetView>
  </sheetViews>
  <sheetFormatPr defaultColWidth="9.140625" defaultRowHeight="12.75" x14ac:dyDescent="0.2"/>
  <cols>
    <col min="1" max="1" width="3.85546875" style="19" customWidth="1"/>
    <col min="2" max="2" width="8.5703125" style="19" customWidth="1"/>
    <col min="3" max="3" width="6.42578125" style="19" customWidth="1"/>
    <col min="4" max="4" width="5.5703125" style="19" customWidth="1"/>
    <col min="5" max="5" width="15.5703125" style="19" customWidth="1"/>
    <col min="6" max="6" width="15.28515625" style="19" hidden="1" customWidth="1"/>
    <col min="7" max="7" width="6.42578125" style="19" customWidth="1"/>
    <col min="8" max="8" width="15.28515625" style="19" customWidth="1"/>
    <col min="9" max="9" width="15.5703125" style="19" customWidth="1"/>
    <col min="10" max="10" width="5.42578125" style="19" customWidth="1"/>
    <col min="11" max="11" width="14.140625" style="19" bestFit="1" customWidth="1"/>
    <col min="12" max="12" width="5.85546875" style="19" customWidth="1"/>
    <col min="13" max="13" width="12.5703125" style="19" customWidth="1"/>
    <col min="14" max="15" width="9.140625" style="19"/>
    <col min="16" max="16" width="8.140625" style="19" customWidth="1"/>
    <col min="17" max="19" width="9.140625" style="19" hidden="1" customWidth="1"/>
    <col min="20" max="20" width="4" style="19" hidden="1" customWidth="1"/>
    <col min="21" max="22" width="9.140625" style="19"/>
    <col min="23" max="23" width="0.42578125" style="19" customWidth="1"/>
    <col min="24" max="24" width="1.42578125" style="19" hidden="1" customWidth="1"/>
    <col min="25" max="16384" width="9.140625" style="19"/>
  </cols>
  <sheetData>
    <row r="1" spans="1:13" ht="15" customHeight="1" x14ac:dyDescent="0.25">
      <c r="A1" s="171" t="s">
        <v>124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8"/>
      <c r="M1" s="18"/>
    </row>
    <row r="2" spans="1:13" ht="15" customHeight="1" x14ac:dyDescent="0.25">
      <c r="A2" s="172" t="s">
        <v>90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20"/>
    </row>
    <row r="3" spans="1:13" ht="15" customHeight="1" x14ac:dyDescent="0.2"/>
    <row r="4" spans="1:13" ht="15" customHeight="1" x14ac:dyDescent="0.2">
      <c r="A4" s="101" t="s">
        <v>104</v>
      </c>
      <c r="B4" s="107"/>
      <c r="C4" s="101"/>
      <c r="D4" s="177">
        <f>'Cover Sheet'!A4</f>
        <v>0</v>
      </c>
      <c r="E4" s="177"/>
      <c r="F4" s="177"/>
      <c r="G4" s="177"/>
      <c r="H4" s="177"/>
      <c r="I4" s="108" t="s">
        <v>36</v>
      </c>
      <c r="J4" s="173" t="e">
        <f>VLOOKUP(Revenue!D4,Sheet10!A3:B33,2,FALSE)</f>
        <v>#N/A</v>
      </c>
      <c r="K4" s="173"/>
    </row>
    <row r="5" spans="1:13" ht="15" customHeight="1" x14ac:dyDescent="0.2">
      <c r="A5" s="107" t="s">
        <v>102</v>
      </c>
      <c r="B5" s="107"/>
      <c r="C5" s="107"/>
      <c r="D5" s="107" t="s">
        <v>106</v>
      </c>
      <c r="E5" s="110">
        <v>45108</v>
      </c>
      <c r="F5" s="106"/>
      <c r="G5" s="109" t="s">
        <v>107</v>
      </c>
      <c r="H5" s="110">
        <v>45473</v>
      </c>
      <c r="I5" s="103"/>
      <c r="J5" s="178"/>
      <c r="K5" s="179"/>
    </row>
    <row r="6" spans="1:13" ht="15" customHeight="1" x14ac:dyDescent="0.2">
      <c r="I6" s="21"/>
    </row>
    <row r="7" spans="1:13" ht="15" customHeight="1" x14ac:dyDescent="0.2">
      <c r="I7" s="21"/>
      <c r="M7" s="19" t="s">
        <v>10</v>
      </c>
    </row>
    <row r="8" spans="1:13" ht="15" customHeight="1" x14ac:dyDescent="0.2">
      <c r="B8" s="175" t="s">
        <v>44</v>
      </c>
      <c r="C8" s="175"/>
      <c r="D8" s="175"/>
      <c r="E8" s="175"/>
      <c r="I8" s="21"/>
    </row>
    <row r="9" spans="1:13" ht="15" customHeight="1" x14ac:dyDescent="0.2">
      <c r="B9" s="22"/>
      <c r="C9" s="22"/>
      <c r="I9" s="80"/>
    </row>
    <row r="10" spans="1:13" ht="15" customHeight="1" x14ac:dyDescent="0.2">
      <c r="A10" s="27" t="s">
        <v>0</v>
      </c>
      <c r="B10" s="181" t="s">
        <v>120</v>
      </c>
      <c r="C10" s="181"/>
      <c r="D10" s="181"/>
      <c r="E10" s="181"/>
      <c r="F10" s="181"/>
      <c r="G10" s="181"/>
      <c r="H10" s="181"/>
      <c r="I10" s="123"/>
      <c r="J10" s="25"/>
    </row>
    <row r="11" spans="1:13" ht="15" customHeight="1" x14ac:dyDescent="0.2">
      <c r="A11" s="27"/>
      <c r="I11" s="81"/>
      <c r="J11" s="25"/>
    </row>
    <row r="12" spans="1:13" ht="15" customHeight="1" x14ac:dyDescent="0.2">
      <c r="A12" s="27" t="s">
        <v>1</v>
      </c>
      <c r="B12" s="180" t="s">
        <v>121</v>
      </c>
      <c r="C12" s="180"/>
      <c r="D12" s="180"/>
      <c r="E12" s="180"/>
      <c r="F12" s="180"/>
      <c r="G12" s="180"/>
      <c r="H12" s="180"/>
      <c r="I12" s="146"/>
      <c r="J12" s="26"/>
    </row>
    <row r="13" spans="1:13" ht="15" customHeight="1" x14ac:dyDescent="0.2">
      <c r="A13" s="28"/>
      <c r="B13" s="101"/>
      <c r="C13" s="101"/>
      <c r="I13" s="67"/>
      <c r="J13" s="26"/>
    </row>
    <row r="14" spans="1:13" ht="15" customHeight="1" x14ac:dyDescent="0.2">
      <c r="A14" s="28" t="s">
        <v>2</v>
      </c>
      <c r="B14" s="174" t="s">
        <v>122</v>
      </c>
      <c r="C14" s="174"/>
      <c r="D14" s="174"/>
      <c r="E14" s="174"/>
      <c r="F14" s="174"/>
      <c r="G14" s="174"/>
      <c r="H14" s="174"/>
      <c r="I14" s="146"/>
      <c r="J14" s="26"/>
    </row>
    <row r="15" spans="1:13" ht="15" customHeight="1" x14ac:dyDescent="0.2">
      <c r="A15" s="28"/>
      <c r="B15" s="101"/>
      <c r="C15" s="101"/>
      <c r="I15" s="67"/>
      <c r="J15" s="26"/>
    </row>
    <row r="16" spans="1:13" x14ac:dyDescent="0.2">
      <c r="A16" s="28" t="s">
        <v>37</v>
      </c>
      <c r="B16" s="174" t="s">
        <v>96</v>
      </c>
      <c r="C16" s="174"/>
      <c r="D16" s="174"/>
      <c r="E16" s="174"/>
      <c r="F16" s="174"/>
      <c r="G16" s="174"/>
      <c r="H16" s="174"/>
      <c r="I16" s="174"/>
      <c r="J16" s="26"/>
    </row>
    <row r="17" spans="1:13" ht="15" customHeight="1" x14ac:dyDescent="0.2">
      <c r="A17" s="27"/>
      <c r="I17" s="124"/>
      <c r="J17" s="26"/>
    </row>
    <row r="18" spans="1:13" ht="15" customHeight="1" x14ac:dyDescent="0.2">
      <c r="I18" s="125"/>
      <c r="J18" s="26"/>
    </row>
    <row r="19" spans="1:13" ht="15" customHeight="1" x14ac:dyDescent="0.2">
      <c r="A19" s="28"/>
      <c r="I19" s="123"/>
      <c r="J19" s="26"/>
    </row>
    <row r="20" spans="1:13" ht="15" customHeight="1" x14ac:dyDescent="0.2">
      <c r="A20" s="28"/>
      <c r="I20" s="126"/>
      <c r="J20" s="26"/>
    </row>
    <row r="21" spans="1:13" ht="15" customHeight="1" x14ac:dyDescent="0.2">
      <c r="A21" s="27"/>
      <c r="I21" s="126"/>
      <c r="J21" s="26"/>
    </row>
    <row r="22" spans="1:13" ht="15" customHeight="1" x14ac:dyDescent="0.2">
      <c r="A22" s="27"/>
      <c r="I22" s="67"/>
      <c r="J22" s="26"/>
    </row>
    <row r="23" spans="1:13" ht="15" customHeight="1" x14ac:dyDescent="0.2">
      <c r="A23" s="28" t="s">
        <v>38</v>
      </c>
      <c r="B23" s="176" t="s">
        <v>66</v>
      </c>
      <c r="C23" s="176"/>
      <c r="D23" s="176"/>
      <c r="E23" s="176"/>
      <c r="I23" s="124">
        <f>SUM(I10:I22)</f>
        <v>0</v>
      </c>
      <c r="J23" s="26"/>
    </row>
    <row r="24" spans="1:13" ht="15" customHeight="1" x14ac:dyDescent="0.2">
      <c r="A24" s="28"/>
      <c r="I24" s="67"/>
      <c r="J24" s="26"/>
    </row>
    <row r="25" spans="1:13" ht="15" customHeight="1" x14ac:dyDescent="0.2">
      <c r="A25" s="28"/>
      <c r="E25" s="23"/>
      <c r="I25" s="67"/>
      <c r="J25" s="26"/>
    </row>
    <row r="26" spans="1:13" ht="15" customHeight="1" x14ac:dyDescent="0.2">
      <c r="A26" s="27"/>
      <c r="B26" s="175" t="s">
        <v>9</v>
      </c>
      <c r="C26" s="175"/>
      <c r="D26" s="175"/>
      <c r="E26" s="175"/>
      <c r="I26" s="67"/>
      <c r="J26" s="26"/>
    </row>
    <row r="27" spans="1:13" ht="15" customHeight="1" x14ac:dyDescent="0.2">
      <c r="A27" s="28" t="s">
        <v>39</v>
      </c>
      <c r="B27" s="176" t="s">
        <v>103</v>
      </c>
      <c r="C27" s="176"/>
      <c r="D27" s="176"/>
      <c r="E27" s="176"/>
      <c r="F27" s="176"/>
      <c r="G27" s="176"/>
      <c r="H27" s="176"/>
      <c r="I27" s="127">
        <f>'Total Expenditures'!B31</f>
        <v>0</v>
      </c>
      <c r="J27" s="26"/>
    </row>
    <row r="28" spans="1:13" ht="15" customHeight="1" x14ac:dyDescent="0.2">
      <c r="A28" s="28"/>
      <c r="I28" s="148"/>
      <c r="J28" s="26"/>
    </row>
    <row r="29" spans="1:13" ht="15" customHeight="1" thickBot="1" x14ac:dyDescent="0.25">
      <c r="A29" s="28" t="s">
        <v>123</v>
      </c>
      <c r="B29" s="176" t="s">
        <v>85</v>
      </c>
      <c r="C29" s="176"/>
      <c r="D29" s="176"/>
      <c r="E29" s="176"/>
      <c r="I29" s="147">
        <f>I23-I27</f>
        <v>0</v>
      </c>
      <c r="J29" s="26"/>
      <c r="L29" s="170"/>
      <c r="M29" s="170"/>
    </row>
    <row r="30" spans="1:13" ht="15" customHeight="1" thickTop="1" x14ac:dyDescent="0.2">
      <c r="A30" s="24"/>
    </row>
    <row r="31" spans="1:13" ht="15" customHeight="1" x14ac:dyDescent="0.2">
      <c r="A31" s="28" t="s">
        <v>3</v>
      </c>
      <c r="B31" s="176" t="s">
        <v>86</v>
      </c>
      <c r="C31" s="176"/>
      <c r="D31" s="176"/>
      <c r="E31" s="176"/>
    </row>
    <row r="32" spans="1:13" ht="15" customHeight="1" x14ac:dyDescent="0.2"/>
    <row r="33" ht="15" customHeight="1" x14ac:dyDescent="0.2"/>
    <row r="34" ht="15" customHeight="1" x14ac:dyDescent="0.2"/>
  </sheetData>
  <mergeCells count="16">
    <mergeCell ref="B31:E31"/>
    <mergeCell ref="J5:K5"/>
    <mergeCell ref="B23:E23"/>
    <mergeCell ref="B26:E26"/>
    <mergeCell ref="B27:H27"/>
    <mergeCell ref="B12:H12"/>
    <mergeCell ref="B10:H10"/>
    <mergeCell ref="B14:H14"/>
    <mergeCell ref="L29:M29"/>
    <mergeCell ref="A1:K1"/>
    <mergeCell ref="A2:K2"/>
    <mergeCell ref="J4:K4"/>
    <mergeCell ref="B16:I16"/>
    <mergeCell ref="B8:E8"/>
    <mergeCell ref="B29:E29"/>
    <mergeCell ref="D4:H4"/>
  </mergeCells>
  <printOptions horizontalCentered="1" headings="1"/>
  <pageMargins left="0" right="0" top="0.5" bottom="0" header="0" footer="0"/>
  <pageSetup fitToHeight="0" orientation="landscape" r:id="rId1"/>
  <headerFooter>
    <oddFooter>&amp;C&amp;8Revenue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N55"/>
  <sheetViews>
    <sheetView zoomScale="89" zoomScaleNormal="89" zoomScaleSheetLayoutView="100" workbookViewId="0">
      <selection activeCell="C14" sqref="C14"/>
    </sheetView>
  </sheetViews>
  <sheetFormatPr defaultColWidth="8.85546875" defaultRowHeight="17.100000000000001" customHeight="1" x14ac:dyDescent="0.2"/>
  <cols>
    <col min="1" max="1" width="4" style="72" customWidth="1"/>
    <col min="2" max="2" width="48.5703125" style="36" customWidth="1"/>
    <col min="3" max="3" width="28.140625" style="36" customWidth="1"/>
    <col min="4" max="4" width="4.140625" style="36" customWidth="1"/>
    <col min="5" max="5" width="4.42578125" style="72" customWidth="1"/>
    <col min="6" max="6" width="12.85546875" style="72" customWidth="1"/>
    <col min="7" max="7" width="13" style="36" customWidth="1"/>
    <col min="8" max="8" width="19.42578125" style="36" customWidth="1"/>
    <col min="9" max="12" width="11.5703125" style="36" customWidth="1"/>
    <col min="13" max="13" width="16.28515625" style="36" customWidth="1"/>
    <col min="14" max="16384" width="8.85546875" style="36"/>
  </cols>
  <sheetData>
    <row r="1" spans="1:13" ht="17.100000000000001" customHeight="1" x14ac:dyDescent="0.2">
      <c r="B1" s="117">
        <f>'Cover Sheet'!A4</f>
        <v>0</v>
      </c>
      <c r="C1" s="112">
        <f>Revenue!E5</f>
        <v>45108</v>
      </c>
      <c r="D1" s="35"/>
      <c r="E1" s="82"/>
      <c r="F1" s="82"/>
      <c r="G1" s="82"/>
      <c r="H1" s="82"/>
      <c r="I1" s="82"/>
      <c r="J1" s="82"/>
      <c r="K1" s="82"/>
      <c r="L1" s="82"/>
      <c r="M1" s="59"/>
    </row>
    <row r="2" spans="1:13" ht="17.100000000000001" customHeight="1" x14ac:dyDescent="0.2">
      <c r="B2" s="33" t="s">
        <v>108</v>
      </c>
      <c r="C2" s="115" t="s">
        <v>47</v>
      </c>
      <c r="D2" s="91"/>
      <c r="F2" s="204" t="s">
        <v>54</v>
      </c>
      <c r="G2" s="204"/>
      <c r="H2" s="204"/>
      <c r="I2" s="204"/>
      <c r="J2" s="204"/>
      <c r="K2" s="204"/>
      <c r="L2" s="204"/>
      <c r="M2" s="82"/>
    </row>
    <row r="3" spans="1:13" ht="17.100000000000001" customHeight="1" x14ac:dyDescent="0.2">
      <c r="A3" s="73"/>
      <c r="B3" s="33"/>
      <c r="C3" s="111">
        <f>Revenue!H5</f>
        <v>45473</v>
      </c>
      <c r="D3" s="39"/>
    </row>
    <row r="4" spans="1:13" ht="17.100000000000001" customHeight="1" thickBot="1" x14ac:dyDescent="0.25">
      <c r="A4" s="73"/>
      <c r="B4" s="33" t="s">
        <v>11</v>
      </c>
      <c r="C4" s="39"/>
      <c r="D4" s="39"/>
    </row>
    <row r="5" spans="1:13" ht="17.100000000000001" customHeight="1" thickTop="1" x14ac:dyDescent="0.2">
      <c r="B5" s="43"/>
      <c r="C5" s="62" t="s">
        <v>12</v>
      </c>
      <c r="D5" s="39"/>
      <c r="E5" s="72" t="s">
        <v>0</v>
      </c>
      <c r="F5" s="187" t="str">
        <f>B4</f>
        <v>ADMINISTRATION</v>
      </c>
      <c r="G5" s="188"/>
      <c r="H5" s="188"/>
      <c r="I5" s="188"/>
      <c r="J5" s="188"/>
      <c r="K5" s="188"/>
      <c r="L5" s="189"/>
    </row>
    <row r="6" spans="1:13" ht="17.100000000000001" customHeight="1" x14ac:dyDescent="0.2">
      <c r="B6" s="96"/>
      <c r="C6" s="97"/>
      <c r="D6" s="33"/>
      <c r="E6" s="73"/>
      <c r="F6" s="209" t="s">
        <v>91</v>
      </c>
      <c r="G6" s="210"/>
      <c r="H6" s="210"/>
      <c r="I6" s="210"/>
      <c r="J6" s="210"/>
      <c r="K6" s="210"/>
      <c r="L6" s="211"/>
    </row>
    <row r="7" spans="1:13" ht="17.100000000000001" customHeight="1" x14ac:dyDescent="0.2">
      <c r="A7" s="73" t="s">
        <v>0</v>
      </c>
      <c r="B7" s="44" t="s">
        <v>62</v>
      </c>
      <c r="C7" s="128">
        <f>I18</f>
        <v>0</v>
      </c>
      <c r="D7" s="34"/>
      <c r="F7" s="194" t="s">
        <v>57</v>
      </c>
      <c r="G7" s="195"/>
      <c r="H7" s="190" t="s">
        <v>92</v>
      </c>
      <c r="I7" s="190" t="s">
        <v>13</v>
      </c>
      <c r="J7" s="190" t="s">
        <v>26</v>
      </c>
      <c r="K7" s="214" t="s">
        <v>58</v>
      </c>
      <c r="L7" s="192" t="s">
        <v>56</v>
      </c>
      <c r="M7" s="192" t="s">
        <v>125</v>
      </c>
    </row>
    <row r="8" spans="1:13" ht="17.100000000000001" customHeight="1" x14ac:dyDescent="0.2">
      <c r="A8" s="73" t="s">
        <v>1</v>
      </c>
      <c r="B8" s="44" t="s">
        <v>26</v>
      </c>
      <c r="C8" s="128">
        <f>J18</f>
        <v>0</v>
      </c>
      <c r="D8" s="92"/>
      <c r="F8" s="196"/>
      <c r="G8" s="197"/>
      <c r="H8" s="191"/>
      <c r="I8" s="191"/>
      <c r="J8" s="191"/>
      <c r="K8" s="215"/>
      <c r="L8" s="193"/>
      <c r="M8" s="193"/>
    </row>
    <row r="9" spans="1:13" ht="17.100000000000001" customHeight="1" x14ac:dyDescent="0.2">
      <c r="A9" s="73" t="s">
        <v>2</v>
      </c>
      <c r="B9" s="44" t="s">
        <v>20</v>
      </c>
      <c r="C9" s="129"/>
      <c r="D9" s="92"/>
      <c r="F9" s="216"/>
      <c r="G9" s="217"/>
      <c r="H9" s="83"/>
      <c r="I9" s="133"/>
      <c r="J9" s="135"/>
      <c r="K9" s="153">
        <f>SUM(I9:J9)</f>
        <v>0</v>
      </c>
      <c r="L9" s="137">
        <v>0</v>
      </c>
      <c r="M9" s="154">
        <f>K9*L9</f>
        <v>0</v>
      </c>
    </row>
    <row r="10" spans="1:13" ht="17.100000000000001" customHeight="1" x14ac:dyDescent="0.2">
      <c r="A10" s="73" t="s">
        <v>37</v>
      </c>
      <c r="B10" s="44" t="s">
        <v>51</v>
      </c>
      <c r="C10" s="129"/>
      <c r="D10" s="93"/>
      <c r="F10" s="182"/>
      <c r="G10" s="183"/>
      <c r="H10" s="83"/>
      <c r="I10" s="133"/>
      <c r="J10" s="135"/>
      <c r="K10" s="153">
        <f t="shared" ref="K10:K17" si="0">SUM(I10:J10)</f>
        <v>0</v>
      </c>
      <c r="L10" s="137"/>
      <c r="M10" s="154">
        <f>K10*L10</f>
        <v>0</v>
      </c>
    </row>
    <row r="11" spans="1:13" ht="17.100000000000001" customHeight="1" x14ac:dyDescent="0.2">
      <c r="A11" s="73" t="s">
        <v>39</v>
      </c>
      <c r="B11" s="44" t="s">
        <v>19</v>
      </c>
      <c r="C11" s="129"/>
      <c r="D11" s="93"/>
      <c r="F11" s="182"/>
      <c r="G11" s="183"/>
      <c r="H11" s="156"/>
      <c r="I11" s="133"/>
      <c r="J11" s="135"/>
      <c r="K11" s="153">
        <f t="shared" si="0"/>
        <v>0</v>
      </c>
      <c r="L11" s="137"/>
      <c r="M11" s="154">
        <f t="shared" ref="M11:M17" si="1">K11*L11</f>
        <v>0</v>
      </c>
    </row>
    <row r="12" spans="1:13" ht="17.100000000000001" customHeight="1" x14ac:dyDescent="0.2">
      <c r="A12" s="73" t="s">
        <v>3</v>
      </c>
      <c r="B12" s="44" t="s">
        <v>21</v>
      </c>
      <c r="C12" s="130"/>
      <c r="D12" s="94"/>
      <c r="F12" s="182"/>
      <c r="G12" s="183"/>
      <c r="H12" s="83"/>
      <c r="I12" s="133"/>
      <c r="J12" s="135"/>
      <c r="K12" s="153">
        <f t="shared" si="0"/>
        <v>0</v>
      </c>
      <c r="L12" s="137"/>
      <c r="M12" s="154">
        <f t="shared" si="1"/>
        <v>0</v>
      </c>
    </row>
    <row r="13" spans="1:13" ht="17.100000000000001" customHeight="1" x14ac:dyDescent="0.2">
      <c r="A13" s="73" t="s">
        <v>4</v>
      </c>
      <c r="B13" s="44" t="s">
        <v>24</v>
      </c>
      <c r="C13" s="129"/>
      <c r="D13" s="95"/>
      <c r="F13" s="182"/>
      <c r="G13" s="183"/>
      <c r="H13" s="83"/>
      <c r="I13" s="133"/>
      <c r="J13" s="135"/>
      <c r="K13" s="153">
        <f t="shared" si="0"/>
        <v>0</v>
      </c>
      <c r="L13" s="137"/>
      <c r="M13" s="154">
        <f t="shared" si="1"/>
        <v>0</v>
      </c>
    </row>
    <row r="14" spans="1:13" ht="17.100000000000001" customHeight="1" x14ac:dyDescent="0.2">
      <c r="A14" s="73" t="s">
        <v>5</v>
      </c>
      <c r="B14" s="44" t="s">
        <v>53</v>
      </c>
      <c r="C14" s="129"/>
      <c r="D14" s="94"/>
      <c r="F14" s="182"/>
      <c r="G14" s="183"/>
      <c r="H14" s="83"/>
      <c r="I14" s="133"/>
      <c r="J14" s="135"/>
      <c r="K14" s="153">
        <f t="shared" si="0"/>
        <v>0</v>
      </c>
      <c r="L14" s="137"/>
      <c r="M14" s="154">
        <f t="shared" si="1"/>
        <v>0</v>
      </c>
    </row>
    <row r="15" spans="1:13" ht="17.100000000000001" customHeight="1" x14ac:dyDescent="0.2">
      <c r="A15" s="73" t="s">
        <v>40</v>
      </c>
      <c r="B15" s="44" t="s">
        <v>43</v>
      </c>
      <c r="C15" s="129"/>
      <c r="D15" s="94"/>
      <c r="F15" s="182"/>
      <c r="G15" s="183"/>
      <c r="H15" s="83"/>
      <c r="I15" s="133"/>
      <c r="J15" s="135"/>
      <c r="K15" s="153">
        <f t="shared" si="0"/>
        <v>0</v>
      </c>
      <c r="L15" s="137"/>
      <c r="M15" s="154">
        <f t="shared" si="1"/>
        <v>0</v>
      </c>
    </row>
    <row r="16" spans="1:13" ht="17.100000000000001" customHeight="1" x14ac:dyDescent="0.2">
      <c r="A16" s="73" t="s">
        <v>41</v>
      </c>
      <c r="B16" s="44" t="s">
        <v>59</v>
      </c>
      <c r="C16" s="128">
        <f>J29</f>
        <v>0</v>
      </c>
      <c r="D16" s="94"/>
      <c r="F16" s="182"/>
      <c r="G16" s="183"/>
      <c r="H16" s="83"/>
      <c r="I16" s="133"/>
      <c r="J16" s="135"/>
      <c r="K16" s="153">
        <f t="shared" si="0"/>
        <v>0</v>
      </c>
      <c r="L16" s="137"/>
      <c r="M16" s="154">
        <f t="shared" si="1"/>
        <v>0</v>
      </c>
    </row>
    <row r="17" spans="1:14" ht="17.100000000000001" customHeight="1" thickBot="1" x14ac:dyDescent="0.25">
      <c r="A17" s="73" t="s">
        <v>97</v>
      </c>
      <c r="B17" s="44" t="s">
        <v>109</v>
      </c>
      <c r="C17" s="131">
        <f>J40</f>
        <v>0</v>
      </c>
      <c r="D17" s="94"/>
      <c r="F17" s="207"/>
      <c r="G17" s="208"/>
      <c r="H17" s="102"/>
      <c r="I17" s="134"/>
      <c r="J17" s="136"/>
      <c r="K17" s="155">
        <f t="shared" si="0"/>
        <v>0</v>
      </c>
      <c r="L17" s="138"/>
      <c r="M17" s="154">
        <f t="shared" si="1"/>
        <v>0</v>
      </c>
    </row>
    <row r="18" spans="1:14" ht="17.100000000000001" customHeight="1" thickTop="1" thickBot="1" x14ac:dyDescent="0.25">
      <c r="A18" s="73" t="s">
        <v>8</v>
      </c>
      <c r="B18" s="42" t="s">
        <v>100</v>
      </c>
      <c r="C18" s="132">
        <f>SUM(C7:C17)</f>
        <v>0</v>
      </c>
      <c r="D18" s="92"/>
      <c r="E18" s="73"/>
      <c r="F18" s="212" t="s">
        <v>126</v>
      </c>
      <c r="G18" s="213"/>
      <c r="H18" s="149"/>
      <c r="I18" s="150">
        <f>I9*L9+I10*L10+I11*L11+I12*L12+I13*L13+I14*L14+I15*L15+I16*L16+I17*L17</f>
        <v>0</v>
      </c>
      <c r="J18" s="150">
        <f>J9*L9+J10*L10+J11*L11+J12*L12+J13*L13+J14*L14+J15*L15+J16*L16+J17*L17</f>
        <v>0</v>
      </c>
      <c r="K18" s="150"/>
      <c r="L18" s="151">
        <v>0</v>
      </c>
      <c r="M18" s="152">
        <f>SUM(I18:L18)</f>
        <v>0</v>
      </c>
    </row>
    <row r="19" spans="1:14" ht="17.100000000000001" customHeight="1" thickTop="1" thickBot="1" x14ac:dyDescent="0.25">
      <c r="A19" s="36"/>
      <c r="D19" s="94"/>
      <c r="G19" s="61"/>
      <c r="H19" s="61"/>
      <c r="I19" s="47"/>
      <c r="J19" s="41"/>
      <c r="K19" s="48"/>
      <c r="L19" s="49"/>
      <c r="N19" s="34"/>
    </row>
    <row r="20" spans="1:14" ht="17.100000000000001" customHeight="1" x14ac:dyDescent="0.2">
      <c r="D20" s="92"/>
      <c r="E20" s="73" t="s">
        <v>41</v>
      </c>
      <c r="F20" s="45"/>
      <c r="G20" s="45"/>
      <c r="H20" s="184" t="s">
        <v>17</v>
      </c>
      <c r="I20" s="185"/>
      <c r="J20" s="186"/>
    </row>
    <row r="21" spans="1:14" ht="17.100000000000001" customHeight="1" x14ac:dyDescent="0.2">
      <c r="A21" s="73"/>
      <c r="F21" s="83"/>
      <c r="G21" s="83"/>
      <c r="H21" s="198" t="s">
        <v>93</v>
      </c>
      <c r="I21" s="199"/>
      <c r="J21" s="98" t="s">
        <v>94</v>
      </c>
    </row>
    <row r="22" spans="1:14" ht="17.100000000000001" customHeight="1" x14ac:dyDescent="0.2">
      <c r="G22" s="72"/>
      <c r="H22" s="222"/>
      <c r="I22" s="223"/>
      <c r="J22" s="139"/>
    </row>
    <row r="23" spans="1:14" ht="17.100000000000001" customHeight="1" x14ac:dyDescent="0.2">
      <c r="G23" s="72"/>
      <c r="H23" s="205"/>
      <c r="I23" s="206"/>
      <c r="J23" s="139"/>
    </row>
    <row r="24" spans="1:14" ht="17.100000000000001" customHeight="1" x14ac:dyDescent="0.2">
      <c r="G24" s="72"/>
      <c r="H24" s="205"/>
      <c r="I24" s="206"/>
      <c r="J24" s="139"/>
    </row>
    <row r="25" spans="1:14" ht="17.100000000000001" customHeight="1" x14ac:dyDescent="0.2">
      <c r="G25" s="72"/>
      <c r="H25" s="205"/>
      <c r="I25" s="206"/>
      <c r="J25" s="139"/>
    </row>
    <row r="26" spans="1:14" ht="17.100000000000001" customHeight="1" x14ac:dyDescent="0.2">
      <c r="G26" s="72"/>
      <c r="H26" s="205"/>
      <c r="I26" s="206"/>
      <c r="J26" s="139"/>
    </row>
    <row r="27" spans="1:14" ht="17.100000000000001" customHeight="1" x14ac:dyDescent="0.2">
      <c r="G27" s="72"/>
      <c r="H27" s="205"/>
      <c r="I27" s="206"/>
      <c r="J27" s="139"/>
    </row>
    <row r="28" spans="1:14" ht="17.100000000000001" customHeight="1" thickBot="1" x14ac:dyDescent="0.25">
      <c r="E28" s="73"/>
      <c r="F28" s="73"/>
      <c r="G28" s="73"/>
      <c r="H28" s="224"/>
      <c r="I28" s="225"/>
      <c r="J28" s="139"/>
    </row>
    <row r="29" spans="1:14" ht="17.100000000000001" customHeight="1" thickTop="1" thickBot="1" x14ac:dyDescent="0.25">
      <c r="F29" s="88"/>
      <c r="G29" s="88"/>
      <c r="H29" s="218" t="s">
        <v>95</v>
      </c>
      <c r="I29" s="219"/>
      <c r="J29" s="140">
        <f>SUM(J22:J28)</f>
        <v>0</v>
      </c>
    </row>
    <row r="30" spans="1:14" ht="17.100000000000001" customHeight="1" thickBot="1" x14ac:dyDescent="0.25">
      <c r="I30" s="65"/>
    </row>
    <row r="31" spans="1:14" ht="17.100000000000001" customHeight="1" x14ac:dyDescent="0.2">
      <c r="E31" s="73" t="s">
        <v>97</v>
      </c>
      <c r="G31" s="83"/>
      <c r="H31" s="184" t="s">
        <v>18</v>
      </c>
      <c r="I31" s="185"/>
      <c r="J31" s="186"/>
      <c r="L31" s="66"/>
    </row>
    <row r="32" spans="1:14" ht="17.100000000000001" customHeight="1" x14ac:dyDescent="0.2">
      <c r="G32" s="83"/>
      <c r="H32" s="198" t="s">
        <v>93</v>
      </c>
      <c r="I32" s="199"/>
      <c r="J32" s="98" t="s">
        <v>94</v>
      </c>
      <c r="K32" s="45"/>
      <c r="L32" s="66"/>
    </row>
    <row r="33" spans="5:12" ht="17.100000000000001" customHeight="1" x14ac:dyDescent="0.2">
      <c r="G33" s="83"/>
      <c r="H33" s="200"/>
      <c r="I33" s="201"/>
      <c r="J33" s="139"/>
      <c r="L33" s="65"/>
    </row>
    <row r="34" spans="5:12" ht="17.100000000000001" customHeight="1" x14ac:dyDescent="0.2">
      <c r="G34" s="83"/>
      <c r="H34" s="202"/>
      <c r="I34" s="203"/>
      <c r="J34" s="139"/>
      <c r="L34" s="65"/>
    </row>
    <row r="35" spans="5:12" ht="17.100000000000001" customHeight="1" x14ac:dyDescent="0.2">
      <c r="G35" s="84"/>
      <c r="H35" s="202"/>
      <c r="I35" s="203"/>
      <c r="J35" s="139"/>
      <c r="L35" s="65"/>
    </row>
    <row r="36" spans="5:12" ht="17.100000000000001" customHeight="1" x14ac:dyDescent="0.2">
      <c r="G36" s="83"/>
      <c r="H36" s="202"/>
      <c r="I36" s="203"/>
      <c r="J36" s="139"/>
      <c r="L36" s="65"/>
    </row>
    <row r="37" spans="5:12" ht="17.100000000000001" customHeight="1" x14ac:dyDescent="0.2">
      <c r="E37" s="73"/>
      <c r="F37" s="73"/>
      <c r="G37" s="83"/>
      <c r="H37" s="202"/>
      <c r="I37" s="203"/>
      <c r="J37" s="139"/>
      <c r="L37" s="41"/>
    </row>
    <row r="38" spans="5:12" ht="17.100000000000001" customHeight="1" x14ac:dyDescent="0.2">
      <c r="G38" s="85"/>
      <c r="H38" s="202"/>
      <c r="I38" s="203"/>
      <c r="J38" s="141"/>
      <c r="L38" s="68"/>
    </row>
    <row r="39" spans="5:12" ht="17.100000000000001" customHeight="1" thickBot="1" x14ac:dyDescent="0.25">
      <c r="H39" s="220"/>
      <c r="I39" s="221"/>
      <c r="J39" s="142"/>
    </row>
    <row r="40" spans="5:12" ht="17.100000000000001" customHeight="1" thickTop="1" thickBot="1" x14ac:dyDescent="0.25">
      <c r="G40" s="64"/>
      <c r="H40" s="218" t="s">
        <v>95</v>
      </c>
      <c r="I40" s="219"/>
      <c r="J40" s="140">
        <f>SUM(J33:J39)</f>
        <v>0</v>
      </c>
      <c r="L40" s="68"/>
    </row>
    <row r="41" spans="5:12" ht="17.100000000000001" customHeight="1" x14ac:dyDescent="0.2">
      <c r="I41" s="66"/>
      <c r="L41" s="74"/>
    </row>
    <row r="42" spans="5:12" ht="17.100000000000001" customHeight="1" x14ac:dyDescent="0.2">
      <c r="I42" s="65"/>
      <c r="J42" s="65"/>
      <c r="K42" s="88"/>
      <c r="L42" s="74"/>
    </row>
    <row r="43" spans="5:12" ht="17.100000000000001" customHeight="1" x14ac:dyDescent="0.2">
      <c r="I43" s="65"/>
      <c r="J43" s="65"/>
      <c r="K43" s="65"/>
      <c r="L43" s="75"/>
    </row>
    <row r="44" spans="5:12" ht="17.100000000000001" customHeight="1" x14ac:dyDescent="0.2">
      <c r="I44" s="65"/>
      <c r="J44" s="65"/>
      <c r="K44" s="65"/>
      <c r="L44" s="65"/>
    </row>
    <row r="45" spans="5:12" ht="17.100000000000001" customHeight="1" x14ac:dyDescent="0.2">
      <c r="I45" s="76"/>
      <c r="J45" s="65"/>
      <c r="K45" s="65"/>
    </row>
    <row r="46" spans="5:12" ht="17.100000000000001" customHeight="1" x14ac:dyDescent="0.2">
      <c r="I46" s="41"/>
      <c r="J46" s="41"/>
      <c r="K46" s="65"/>
      <c r="L46" s="66"/>
    </row>
    <row r="47" spans="5:12" ht="17.100000000000001" customHeight="1" x14ac:dyDescent="0.2">
      <c r="I47" s="64"/>
      <c r="J47" s="68"/>
      <c r="K47" s="89"/>
      <c r="L47" s="66"/>
    </row>
    <row r="48" spans="5:12" ht="17.100000000000001" customHeight="1" x14ac:dyDescent="0.2">
      <c r="I48" s="68"/>
      <c r="J48" s="68"/>
      <c r="K48" s="66"/>
      <c r="L48" s="66"/>
    </row>
    <row r="49" spans="7:12" ht="17.100000000000001" customHeight="1" x14ac:dyDescent="0.2">
      <c r="G49" s="64"/>
      <c r="H49" s="64"/>
      <c r="I49" s="66"/>
      <c r="J49" s="66"/>
      <c r="K49" s="66"/>
      <c r="L49" s="66"/>
    </row>
    <row r="50" spans="7:12" ht="17.100000000000001" customHeight="1" x14ac:dyDescent="0.2">
      <c r="G50" s="69"/>
      <c r="H50" s="69"/>
      <c r="I50" s="66"/>
      <c r="J50" s="66"/>
      <c r="K50" s="66"/>
      <c r="L50" s="66"/>
    </row>
    <row r="51" spans="7:12" ht="17.100000000000001" customHeight="1" x14ac:dyDescent="0.2">
      <c r="G51" s="66"/>
      <c r="H51" s="66"/>
      <c r="I51" s="66"/>
      <c r="J51" s="66"/>
      <c r="K51" s="66"/>
      <c r="L51" s="68"/>
    </row>
    <row r="52" spans="7:12" ht="17.100000000000001" customHeight="1" x14ac:dyDescent="0.2">
      <c r="G52" s="66"/>
      <c r="H52" s="66"/>
      <c r="I52" s="66"/>
      <c r="J52" s="66"/>
      <c r="K52" s="66"/>
    </row>
    <row r="53" spans="7:12" ht="17.100000000000001" customHeight="1" x14ac:dyDescent="0.2">
      <c r="G53" s="66"/>
      <c r="H53" s="66"/>
      <c r="I53" s="68"/>
      <c r="J53" s="68"/>
      <c r="K53" s="68"/>
    </row>
    <row r="54" spans="7:12" ht="17.100000000000001" customHeight="1" x14ac:dyDescent="0.2">
      <c r="G54" s="66"/>
      <c r="H54" s="66"/>
    </row>
    <row r="55" spans="7:12" ht="17.100000000000001" customHeight="1" x14ac:dyDescent="0.2">
      <c r="G55" s="68"/>
      <c r="H55" s="68"/>
    </row>
  </sheetData>
  <mergeCells count="40">
    <mergeCell ref="M7:M8"/>
    <mergeCell ref="H40:I40"/>
    <mergeCell ref="H36:I36"/>
    <mergeCell ref="H37:I37"/>
    <mergeCell ref="H38:I38"/>
    <mergeCell ref="H39:I39"/>
    <mergeCell ref="H21:I21"/>
    <mergeCell ref="H22:I22"/>
    <mergeCell ref="H23:I23"/>
    <mergeCell ref="H35:I35"/>
    <mergeCell ref="H25:I25"/>
    <mergeCell ref="H26:I26"/>
    <mergeCell ref="H27:I27"/>
    <mergeCell ref="H28:I28"/>
    <mergeCell ref="H29:I29"/>
    <mergeCell ref="H31:J31"/>
    <mergeCell ref="H32:I32"/>
    <mergeCell ref="H33:I33"/>
    <mergeCell ref="H34:I34"/>
    <mergeCell ref="F2:L2"/>
    <mergeCell ref="H24:I24"/>
    <mergeCell ref="F16:G16"/>
    <mergeCell ref="F17:G17"/>
    <mergeCell ref="F6:L6"/>
    <mergeCell ref="F18:G18"/>
    <mergeCell ref="F11:G11"/>
    <mergeCell ref="F12:G12"/>
    <mergeCell ref="F13:G13"/>
    <mergeCell ref="F14:G14"/>
    <mergeCell ref="F15:G15"/>
    <mergeCell ref="K7:K8"/>
    <mergeCell ref="F9:G9"/>
    <mergeCell ref="F10:G10"/>
    <mergeCell ref="H20:J20"/>
    <mergeCell ref="F5:L5"/>
    <mergeCell ref="I7:I8"/>
    <mergeCell ref="J7:J8"/>
    <mergeCell ref="L7:L8"/>
    <mergeCell ref="H7:H8"/>
    <mergeCell ref="F7:G8"/>
  </mergeCells>
  <printOptions horizontalCentered="1" gridLines="1"/>
  <pageMargins left="0.7" right="0.7" top="0.5" bottom="0.5" header="0.3" footer="0.3"/>
  <pageSetup paperSize="5" scale="79" orientation="landscape" r:id="rId1"/>
  <colBreaks count="1" manualBreakCount="1">
    <brk id="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L45"/>
  <sheetViews>
    <sheetView zoomScale="89" zoomScaleNormal="89" zoomScaleSheetLayoutView="100" workbookViewId="0">
      <selection activeCell="K12" sqref="K12"/>
    </sheetView>
  </sheetViews>
  <sheetFormatPr defaultColWidth="8.85546875" defaultRowHeight="17.100000000000001" customHeight="1" x14ac:dyDescent="0.2"/>
  <cols>
    <col min="1" max="1" width="4" style="72" customWidth="1"/>
    <col min="2" max="2" width="48.5703125" style="36" customWidth="1"/>
    <col min="3" max="3" width="28.140625" style="36" customWidth="1"/>
    <col min="4" max="4" width="4.42578125" style="72" customWidth="1"/>
    <col min="5" max="5" width="13.42578125" style="36" customWidth="1"/>
    <col min="6" max="6" width="11.5703125" style="36" customWidth="1"/>
    <col min="7" max="7" width="17.5703125" style="36" customWidth="1"/>
    <col min="8" max="8" width="11.5703125" style="36" customWidth="1"/>
    <col min="9" max="9" width="11.42578125" style="36" customWidth="1"/>
    <col min="10" max="11" width="11.5703125" style="36" customWidth="1"/>
    <col min="12" max="12" width="14.7109375" style="36" customWidth="1"/>
    <col min="13" max="13" width="16.28515625" style="36" customWidth="1"/>
    <col min="14" max="16384" width="8.85546875" style="36"/>
  </cols>
  <sheetData>
    <row r="1" spans="1:12" ht="17.100000000000001" customHeight="1" x14ac:dyDescent="0.2">
      <c r="B1" s="117">
        <f>'Cover Sheet'!A4</f>
        <v>0</v>
      </c>
      <c r="C1" s="112">
        <f>Revenue!E5</f>
        <v>45108</v>
      </c>
      <c r="L1" s="58"/>
    </row>
    <row r="2" spans="1:12" ht="17.100000000000001" customHeight="1" x14ac:dyDescent="0.2">
      <c r="B2" s="33" t="s">
        <v>108</v>
      </c>
      <c r="C2" s="115" t="s">
        <v>47</v>
      </c>
      <c r="E2" s="204" t="s">
        <v>54</v>
      </c>
      <c r="F2" s="204"/>
      <c r="G2" s="204"/>
      <c r="H2" s="204"/>
      <c r="I2" s="204"/>
      <c r="J2" s="204"/>
      <c r="K2" s="204"/>
      <c r="L2" s="82"/>
    </row>
    <row r="3" spans="1:12" ht="17.100000000000001" customHeight="1" x14ac:dyDescent="0.2">
      <c r="C3" s="111">
        <f>Revenue!H5</f>
        <v>45473</v>
      </c>
    </row>
    <row r="4" spans="1:12" ht="17.100000000000001" customHeight="1" thickBot="1" x14ac:dyDescent="0.25">
      <c r="B4" s="33" t="s">
        <v>45</v>
      </c>
      <c r="C4" s="39"/>
    </row>
    <row r="5" spans="1:12" ht="17.100000000000001" customHeight="1" thickTop="1" x14ac:dyDescent="0.2">
      <c r="B5" s="46"/>
      <c r="C5" s="62" t="s">
        <v>12</v>
      </c>
      <c r="D5" s="72" t="s">
        <v>0</v>
      </c>
      <c r="E5" s="187" t="s">
        <v>45</v>
      </c>
      <c r="F5" s="188"/>
      <c r="G5" s="188"/>
      <c r="H5" s="188"/>
      <c r="I5" s="188"/>
      <c r="J5" s="188"/>
      <c r="K5" s="189"/>
    </row>
    <row r="6" spans="1:12" ht="17.100000000000001" customHeight="1" x14ac:dyDescent="0.2">
      <c r="B6" s="96"/>
      <c r="C6" s="97"/>
      <c r="E6" s="209" t="s">
        <v>91</v>
      </c>
      <c r="F6" s="210"/>
      <c r="G6" s="210"/>
      <c r="H6" s="210"/>
      <c r="I6" s="210"/>
      <c r="J6" s="210"/>
      <c r="K6" s="211"/>
    </row>
    <row r="7" spans="1:12" ht="17.100000000000001" customHeight="1" x14ac:dyDescent="0.2">
      <c r="A7" s="73" t="s">
        <v>0</v>
      </c>
      <c r="B7" s="44" t="s">
        <v>62</v>
      </c>
      <c r="C7" s="128">
        <f>H12</f>
        <v>0</v>
      </c>
      <c r="E7" s="194" t="s">
        <v>57</v>
      </c>
      <c r="F7" s="195"/>
      <c r="G7" s="190" t="s">
        <v>92</v>
      </c>
      <c r="H7" s="190" t="s">
        <v>13</v>
      </c>
      <c r="I7" s="190" t="s">
        <v>26</v>
      </c>
      <c r="J7" s="214" t="s">
        <v>58</v>
      </c>
      <c r="K7" s="192" t="s">
        <v>56</v>
      </c>
      <c r="L7" s="192" t="s">
        <v>125</v>
      </c>
    </row>
    <row r="8" spans="1:12" ht="17.100000000000001" customHeight="1" x14ac:dyDescent="0.2">
      <c r="A8" s="72" t="s">
        <v>1</v>
      </c>
      <c r="B8" s="44" t="s">
        <v>63</v>
      </c>
      <c r="C8" s="128">
        <f>I12</f>
        <v>0</v>
      </c>
      <c r="E8" s="196"/>
      <c r="F8" s="197"/>
      <c r="G8" s="191"/>
      <c r="H8" s="191"/>
      <c r="I8" s="191"/>
      <c r="J8" s="215"/>
      <c r="K8" s="193"/>
      <c r="L8" s="193"/>
    </row>
    <row r="9" spans="1:12" ht="17.100000000000001" customHeight="1" x14ac:dyDescent="0.2">
      <c r="A9" s="72" t="s">
        <v>2</v>
      </c>
      <c r="B9" s="44" t="s">
        <v>20</v>
      </c>
      <c r="C9" s="130"/>
      <c r="E9" s="182"/>
      <c r="F9" s="183"/>
      <c r="G9" s="83"/>
      <c r="H9" s="133"/>
      <c r="I9" s="135"/>
      <c r="J9" s="153">
        <f>SUM(H9:I9)</f>
        <v>0</v>
      </c>
      <c r="K9" s="137"/>
      <c r="L9" s="154">
        <f>J9*K9</f>
        <v>0</v>
      </c>
    </row>
    <row r="10" spans="1:12" ht="17.100000000000001" customHeight="1" x14ac:dyDescent="0.2">
      <c r="A10" s="72" t="s">
        <v>5</v>
      </c>
      <c r="B10" s="44" t="s">
        <v>53</v>
      </c>
      <c r="C10" s="129"/>
      <c r="E10" s="182"/>
      <c r="F10" s="183"/>
      <c r="G10" s="83"/>
      <c r="H10" s="133"/>
      <c r="I10" s="135"/>
      <c r="J10" s="153">
        <f t="shared" ref="J10:J11" si="0">SUM(H10:I10)</f>
        <v>0</v>
      </c>
      <c r="K10" s="137"/>
      <c r="L10" s="154">
        <f>J10*K10</f>
        <v>0</v>
      </c>
    </row>
    <row r="11" spans="1:12" ht="17.100000000000001" customHeight="1" thickBot="1" x14ac:dyDescent="0.25">
      <c r="A11" s="72" t="s">
        <v>40</v>
      </c>
      <c r="B11" s="44" t="s">
        <v>43</v>
      </c>
      <c r="C11" s="129"/>
      <c r="E11" s="207"/>
      <c r="F11" s="208"/>
      <c r="G11" s="102"/>
      <c r="H11" s="134"/>
      <c r="I11" s="136"/>
      <c r="J11" s="155">
        <f t="shared" si="0"/>
        <v>0</v>
      </c>
      <c r="K11" s="138"/>
      <c r="L11" s="154">
        <f t="shared" ref="L11" si="1">J11*K11</f>
        <v>0</v>
      </c>
    </row>
    <row r="12" spans="1:12" ht="17.100000000000001" customHeight="1" thickTop="1" thickBot="1" x14ac:dyDescent="0.25">
      <c r="A12" s="72" t="s">
        <v>41</v>
      </c>
      <c r="B12" s="42" t="s">
        <v>99</v>
      </c>
      <c r="C12" s="132">
        <f>SUM(C7:C11)</f>
        <v>0</v>
      </c>
      <c r="E12" s="226" t="s">
        <v>126</v>
      </c>
      <c r="F12" s="227"/>
      <c r="G12" s="149"/>
      <c r="H12" s="150">
        <f>H9*K9+H10*K10+H11*K11</f>
        <v>0</v>
      </c>
      <c r="I12" s="150">
        <f>I9*K9+I10*K10+I11*K11</f>
        <v>0</v>
      </c>
      <c r="J12" s="150"/>
      <c r="K12" s="151">
        <v>0</v>
      </c>
      <c r="L12" s="152">
        <f>SUM(H18:K18)</f>
        <v>0</v>
      </c>
    </row>
    <row r="13" spans="1:12" ht="17.100000000000001" customHeight="1" thickTop="1" x14ac:dyDescent="0.2">
      <c r="F13" s="34"/>
    </row>
    <row r="39" spans="5:11" ht="17.100000000000001" customHeight="1" x14ac:dyDescent="0.2">
      <c r="E39" s="64"/>
      <c r="F39" s="64"/>
      <c r="G39" s="66"/>
      <c r="H39" s="66"/>
      <c r="I39" s="66"/>
      <c r="J39" s="66"/>
      <c r="K39" s="68"/>
    </row>
    <row r="40" spans="5:11" ht="17.100000000000001" customHeight="1" x14ac:dyDescent="0.2">
      <c r="E40" s="69"/>
      <c r="F40" s="68"/>
      <c r="G40" s="66"/>
      <c r="H40" s="66"/>
      <c r="I40" s="66"/>
      <c r="J40" s="66"/>
      <c r="K40" s="68"/>
    </row>
    <row r="41" spans="5:11" ht="17.100000000000001" customHeight="1" x14ac:dyDescent="0.2">
      <c r="E41" s="66"/>
      <c r="F41" s="66"/>
      <c r="G41" s="66"/>
      <c r="H41" s="66"/>
      <c r="I41" s="66"/>
      <c r="J41" s="68"/>
      <c r="K41" s="68"/>
    </row>
    <row r="42" spans="5:11" ht="17.100000000000001" customHeight="1" x14ac:dyDescent="0.2">
      <c r="E42" s="66"/>
      <c r="F42" s="66"/>
      <c r="G42" s="66"/>
      <c r="H42" s="66"/>
      <c r="I42" s="66"/>
    </row>
    <row r="43" spans="5:11" ht="17.100000000000001" customHeight="1" x14ac:dyDescent="0.2">
      <c r="E43" s="66"/>
      <c r="F43" s="66"/>
      <c r="G43" s="68"/>
      <c r="H43" s="68"/>
      <c r="I43" s="68"/>
    </row>
    <row r="44" spans="5:11" ht="17.100000000000001" customHeight="1" x14ac:dyDescent="0.2">
      <c r="E44" s="66"/>
      <c r="F44" s="66"/>
    </row>
    <row r="45" spans="5:11" ht="17.100000000000001" customHeight="1" x14ac:dyDescent="0.2">
      <c r="E45" s="68"/>
      <c r="F45" s="68"/>
    </row>
  </sheetData>
  <mergeCells count="14">
    <mergeCell ref="E9:F9"/>
    <mergeCell ref="E5:K5"/>
    <mergeCell ref="E10:F10"/>
    <mergeCell ref="E11:F11"/>
    <mergeCell ref="E12:F12"/>
    <mergeCell ref="J7:J8"/>
    <mergeCell ref="K7:K8"/>
    <mergeCell ref="H7:H8"/>
    <mergeCell ref="I7:I8"/>
    <mergeCell ref="L7:L8"/>
    <mergeCell ref="E2:K2"/>
    <mergeCell ref="E6:K6"/>
    <mergeCell ref="E7:F8"/>
    <mergeCell ref="G7:G8"/>
  </mergeCells>
  <printOptions horizontalCentered="1" gridLines="1"/>
  <pageMargins left="0.45" right="0.45" top="0.25" bottom="0.25" header="0.3" footer="0.3"/>
  <pageSetup paperSize="5" orientation="landscape" r:id="rId1"/>
  <colBreaks count="1" manualBreakCount="1">
    <brk id="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L51"/>
  <sheetViews>
    <sheetView zoomScale="88" zoomScaleNormal="88" zoomScaleSheetLayoutView="100" workbookViewId="0">
      <selection activeCell="B3" sqref="B3"/>
    </sheetView>
  </sheetViews>
  <sheetFormatPr defaultColWidth="8.85546875" defaultRowHeight="17.100000000000001" customHeight="1" x14ac:dyDescent="0.2"/>
  <cols>
    <col min="1" max="1" width="4" style="72" customWidth="1"/>
    <col min="2" max="2" width="48.5703125" style="36" customWidth="1"/>
    <col min="3" max="3" width="28.140625" style="36" customWidth="1"/>
    <col min="4" max="4" width="4.42578125" style="72" customWidth="1"/>
    <col min="5" max="5" width="12.85546875" style="36" customWidth="1"/>
    <col min="6" max="6" width="13" style="36" customWidth="1"/>
    <col min="7" max="7" width="19.42578125" style="36" customWidth="1"/>
    <col min="8" max="11" width="11.5703125" style="36" customWidth="1"/>
    <col min="12" max="12" width="14.7109375" style="36" customWidth="1"/>
    <col min="13" max="13" width="16.28515625" style="36" customWidth="1"/>
    <col min="14" max="16384" width="8.85546875" style="36"/>
  </cols>
  <sheetData>
    <row r="1" spans="1:12" ht="17.100000000000001" customHeight="1" x14ac:dyDescent="0.2">
      <c r="B1" s="117">
        <f>'Cover Sheet'!A4</f>
        <v>0</v>
      </c>
      <c r="C1" s="112">
        <f>Revenue!E5</f>
        <v>45108</v>
      </c>
      <c r="E1" s="114"/>
      <c r="F1" s="91"/>
      <c r="L1" s="37"/>
    </row>
    <row r="2" spans="1:12" ht="17.100000000000001" customHeight="1" x14ac:dyDescent="0.2">
      <c r="B2" s="33" t="s">
        <v>108</v>
      </c>
      <c r="C2" s="115" t="s">
        <v>47</v>
      </c>
      <c r="E2" s="204" t="s">
        <v>54</v>
      </c>
      <c r="F2" s="204"/>
      <c r="G2" s="204"/>
      <c r="H2" s="204"/>
      <c r="I2" s="204"/>
      <c r="J2" s="204"/>
      <c r="K2" s="204"/>
      <c r="L2" s="82"/>
    </row>
    <row r="3" spans="1:12" ht="17.100000000000001" customHeight="1" x14ac:dyDescent="0.2">
      <c r="A3" s="73"/>
      <c r="B3" s="118"/>
      <c r="C3" s="111">
        <f>Revenue!H5</f>
        <v>45473</v>
      </c>
      <c r="E3" s="57"/>
      <c r="F3" s="58"/>
      <c r="G3" s="37"/>
      <c r="H3" s="38"/>
      <c r="I3" s="230"/>
      <c r="J3" s="230"/>
      <c r="K3" s="230"/>
    </row>
    <row r="4" spans="1:12" ht="17.100000000000001" customHeight="1" thickBot="1" x14ac:dyDescent="0.25">
      <c r="B4" s="116" t="s">
        <v>46</v>
      </c>
      <c r="C4" s="39"/>
      <c r="E4" s="59"/>
      <c r="F4" s="16"/>
      <c r="G4" s="16"/>
      <c r="H4" s="38"/>
      <c r="I4" s="37"/>
      <c r="J4" s="60"/>
      <c r="K4" s="60"/>
    </row>
    <row r="5" spans="1:12" ht="17.100000000000001" customHeight="1" thickTop="1" x14ac:dyDescent="0.2">
      <c r="B5" s="40"/>
      <c r="C5" s="32" t="s">
        <v>12</v>
      </c>
      <c r="D5" s="73" t="s">
        <v>101</v>
      </c>
      <c r="E5" s="187">
        <f>B3</f>
        <v>0</v>
      </c>
      <c r="F5" s="188"/>
      <c r="G5" s="188"/>
      <c r="H5" s="188"/>
      <c r="I5" s="188"/>
      <c r="J5" s="188"/>
      <c r="K5" s="189"/>
    </row>
    <row r="6" spans="1:12" ht="17.100000000000001" customHeight="1" x14ac:dyDescent="0.2">
      <c r="B6" s="96"/>
      <c r="C6" s="97"/>
      <c r="E6" s="209" t="s">
        <v>91</v>
      </c>
      <c r="F6" s="210"/>
      <c r="G6" s="210"/>
      <c r="H6" s="210"/>
      <c r="I6" s="210"/>
      <c r="J6" s="210"/>
      <c r="K6" s="211"/>
    </row>
    <row r="7" spans="1:12" ht="17.100000000000001" customHeight="1" x14ac:dyDescent="0.2">
      <c r="A7" s="73" t="s">
        <v>0</v>
      </c>
      <c r="B7" s="44" t="s">
        <v>62</v>
      </c>
      <c r="C7" s="128">
        <f>H18</f>
        <v>0</v>
      </c>
      <c r="E7" s="194" t="s">
        <v>57</v>
      </c>
      <c r="F7" s="195"/>
      <c r="G7" s="190" t="s">
        <v>92</v>
      </c>
      <c r="H7" s="190" t="s">
        <v>13</v>
      </c>
      <c r="I7" s="190" t="s">
        <v>26</v>
      </c>
      <c r="J7" s="214" t="s">
        <v>58</v>
      </c>
      <c r="K7" s="192" t="s">
        <v>56</v>
      </c>
      <c r="L7" s="228" t="s">
        <v>125</v>
      </c>
    </row>
    <row r="8" spans="1:12" ht="17.100000000000001" customHeight="1" x14ac:dyDescent="0.2">
      <c r="A8" s="73" t="s">
        <v>1</v>
      </c>
      <c r="B8" s="44" t="s">
        <v>63</v>
      </c>
      <c r="C8" s="128">
        <f>I18</f>
        <v>0</v>
      </c>
      <c r="E8" s="196"/>
      <c r="F8" s="197"/>
      <c r="G8" s="191"/>
      <c r="H8" s="191"/>
      <c r="I8" s="191"/>
      <c r="J8" s="215"/>
      <c r="K8" s="193"/>
      <c r="L8" s="229"/>
    </row>
    <row r="9" spans="1:12" ht="17.100000000000001" customHeight="1" x14ac:dyDescent="0.2">
      <c r="A9" s="73" t="s">
        <v>2</v>
      </c>
      <c r="B9" s="44" t="s">
        <v>20</v>
      </c>
      <c r="C9" s="129"/>
      <c r="E9" s="182"/>
      <c r="F9" s="183"/>
      <c r="G9" s="86"/>
      <c r="H9" s="133"/>
      <c r="I9" s="135"/>
      <c r="J9" s="153">
        <f>SUM(H9:I9)</f>
        <v>0</v>
      </c>
      <c r="K9" s="137"/>
      <c r="L9" s="154">
        <f>J9*K9</f>
        <v>0</v>
      </c>
    </row>
    <row r="10" spans="1:12" ht="17.100000000000001" customHeight="1" x14ac:dyDescent="0.2">
      <c r="A10" s="73" t="s">
        <v>38</v>
      </c>
      <c r="B10" s="44" t="s">
        <v>52</v>
      </c>
      <c r="C10" s="129"/>
      <c r="E10" s="182"/>
      <c r="F10" s="183"/>
      <c r="G10" s="86"/>
      <c r="H10" s="133"/>
      <c r="I10" s="135"/>
      <c r="J10" s="153">
        <f t="shared" ref="J10:J17" si="0">SUM(H10:I10)</f>
        <v>0</v>
      </c>
      <c r="K10" s="137"/>
      <c r="L10" s="154">
        <f>J10*K10</f>
        <v>0</v>
      </c>
    </row>
    <row r="11" spans="1:12" ht="17.100000000000001" customHeight="1" x14ac:dyDescent="0.2">
      <c r="A11" s="73" t="s">
        <v>38</v>
      </c>
      <c r="B11" s="44" t="s">
        <v>42</v>
      </c>
      <c r="C11" s="129"/>
      <c r="E11" s="182"/>
      <c r="F11" s="183"/>
      <c r="G11" s="157"/>
      <c r="H11" s="133"/>
      <c r="I11" s="135"/>
      <c r="J11" s="153">
        <f t="shared" si="0"/>
        <v>0</v>
      </c>
      <c r="K11" s="137"/>
      <c r="L11" s="154">
        <f t="shared" ref="L11:L17" si="1">J11*K11</f>
        <v>0</v>
      </c>
    </row>
    <row r="12" spans="1:12" ht="17.100000000000001" customHeight="1" x14ac:dyDescent="0.2">
      <c r="A12" s="73" t="s">
        <v>5</v>
      </c>
      <c r="B12" s="44" t="s">
        <v>50</v>
      </c>
      <c r="C12" s="129"/>
      <c r="E12" s="182"/>
      <c r="F12" s="183"/>
      <c r="G12" s="86"/>
      <c r="H12" s="133"/>
      <c r="I12" s="135"/>
      <c r="J12" s="153">
        <f t="shared" si="0"/>
        <v>0</v>
      </c>
      <c r="K12" s="137"/>
      <c r="L12" s="154">
        <f t="shared" si="1"/>
        <v>0</v>
      </c>
    </row>
    <row r="13" spans="1:12" ht="17.100000000000001" customHeight="1" x14ac:dyDescent="0.2">
      <c r="A13" s="73" t="s">
        <v>40</v>
      </c>
      <c r="B13" s="44" t="s">
        <v>53</v>
      </c>
      <c r="C13" s="129"/>
      <c r="E13" s="182"/>
      <c r="F13" s="183"/>
      <c r="G13" s="86"/>
      <c r="H13" s="133"/>
      <c r="I13" s="135"/>
      <c r="J13" s="153">
        <f t="shared" si="0"/>
        <v>0</v>
      </c>
      <c r="K13" s="137"/>
      <c r="L13" s="154">
        <f t="shared" si="1"/>
        <v>0</v>
      </c>
    </row>
    <row r="14" spans="1:12" ht="17.100000000000001" customHeight="1" x14ac:dyDescent="0.2">
      <c r="A14" s="73" t="s">
        <v>41</v>
      </c>
      <c r="B14" s="44" t="s">
        <v>43</v>
      </c>
      <c r="C14" s="129"/>
      <c r="E14" s="182"/>
      <c r="F14" s="183"/>
      <c r="G14" s="86"/>
      <c r="H14" s="133"/>
      <c r="I14" s="135"/>
      <c r="J14" s="153">
        <f t="shared" si="0"/>
        <v>0</v>
      </c>
      <c r="K14" s="137"/>
      <c r="L14" s="154">
        <f t="shared" si="1"/>
        <v>0</v>
      </c>
    </row>
    <row r="15" spans="1:12" ht="17.100000000000001" customHeight="1" x14ac:dyDescent="0.2">
      <c r="A15" s="73" t="s">
        <v>6</v>
      </c>
      <c r="B15" s="44" t="s">
        <v>59</v>
      </c>
      <c r="C15" s="128">
        <f>I29</f>
        <v>0</v>
      </c>
      <c r="E15" s="182"/>
      <c r="F15" s="183"/>
      <c r="G15" s="86"/>
      <c r="H15" s="133"/>
      <c r="I15" s="135"/>
      <c r="J15" s="153">
        <f t="shared" si="0"/>
        <v>0</v>
      </c>
      <c r="K15" s="137"/>
      <c r="L15" s="154">
        <f t="shared" si="1"/>
        <v>0</v>
      </c>
    </row>
    <row r="16" spans="1:12" ht="17.100000000000001" customHeight="1" x14ac:dyDescent="0.2">
      <c r="A16" s="73" t="s">
        <v>7</v>
      </c>
      <c r="B16" s="44" t="s">
        <v>98</v>
      </c>
      <c r="C16" s="128">
        <f>I40</f>
        <v>0</v>
      </c>
      <c r="E16" s="182"/>
      <c r="F16" s="183"/>
      <c r="G16" s="86"/>
      <c r="H16" s="133"/>
      <c r="I16" s="135"/>
      <c r="J16" s="153">
        <f t="shared" si="0"/>
        <v>0</v>
      </c>
      <c r="K16" s="137"/>
      <c r="L16" s="154">
        <f t="shared" si="1"/>
        <v>0</v>
      </c>
    </row>
    <row r="17" spans="1:12" ht="17.100000000000001" customHeight="1" thickBot="1" x14ac:dyDescent="0.25">
      <c r="A17" s="73" t="s">
        <v>97</v>
      </c>
      <c r="B17" s="44" t="s">
        <v>109</v>
      </c>
      <c r="C17" s="128">
        <f>I51</f>
        <v>0</v>
      </c>
      <c r="D17" s="73"/>
      <c r="E17" s="207"/>
      <c r="F17" s="208"/>
      <c r="G17" s="87"/>
      <c r="H17" s="134"/>
      <c r="I17" s="136"/>
      <c r="J17" s="155">
        <f t="shared" si="0"/>
        <v>0</v>
      </c>
      <c r="K17" s="138"/>
      <c r="L17" s="154">
        <f t="shared" si="1"/>
        <v>0</v>
      </c>
    </row>
    <row r="18" spans="1:12" ht="17.100000000000001" customHeight="1" thickTop="1" thickBot="1" x14ac:dyDescent="0.25">
      <c r="A18" s="73" t="s">
        <v>8</v>
      </c>
      <c r="B18" s="42" t="s">
        <v>61</v>
      </c>
      <c r="C18" s="132">
        <f>SUM(C7:C17)</f>
        <v>0</v>
      </c>
      <c r="E18" s="212" t="s">
        <v>126</v>
      </c>
      <c r="F18" s="213"/>
      <c r="G18" s="149"/>
      <c r="H18" s="150">
        <f>H9*K9+H10*K10+H11*K11+H12*K12+H13*K13+H14*K14+H15*K15+H16*K16+H17*K17</f>
        <v>0</v>
      </c>
      <c r="I18" s="150">
        <f>I9*K9+I10*K10+I11*K11+I12*K12+I13*K13+I14*K14+I15*K15+I16*K16+I17*K17</f>
        <v>0</v>
      </c>
      <c r="J18" s="150"/>
      <c r="K18" s="151">
        <v>0</v>
      </c>
      <c r="L18" s="152">
        <f>SUM(H18:K18)</f>
        <v>0</v>
      </c>
    </row>
    <row r="19" spans="1:12" ht="17.100000000000001" customHeight="1" thickTop="1" thickBot="1" x14ac:dyDescent="0.25">
      <c r="E19" s="72"/>
      <c r="F19" s="61"/>
      <c r="G19" s="61"/>
      <c r="H19" s="47"/>
      <c r="I19" s="41"/>
      <c r="J19" s="48"/>
      <c r="K19" s="49"/>
    </row>
    <row r="20" spans="1:12" ht="17.100000000000001" customHeight="1" x14ac:dyDescent="0.2">
      <c r="D20" s="72" t="s">
        <v>6</v>
      </c>
      <c r="E20" s="45"/>
      <c r="F20" s="45"/>
      <c r="G20" s="184" t="s">
        <v>17</v>
      </c>
      <c r="H20" s="185"/>
      <c r="I20" s="186"/>
    </row>
    <row r="21" spans="1:12" ht="17.100000000000001" customHeight="1" x14ac:dyDescent="0.2">
      <c r="E21" s="83"/>
      <c r="F21" s="83"/>
      <c r="G21" s="198" t="s">
        <v>93</v>
      </c>
      <c r="H21" s="199"/>
      <c r="I21" s="98" t="s">
        <v>94</v>
      </c>
    </row>
    <row r="22" spans="1:12" ht="17.100000000000001" customHeight="1" x14ac:dyDescent="0.2">
      <c r="E22" s="72"/>
      <c r="F22" s="72"/>
      <c r="G22" s="222"/>
      <c r="H22" s="223"/>
      <c r="I22" s="139"/>
    </row>
    <row r="23" spans="1:12" ht="17.100000000000001" customHeight="1" x14ac:dyDescent="0.2">
      <c r="E23" s="72"/>
      <c r="F23" s="72"/>
      <c r="G23" s="205"/>
      <c r="H23" s="206"/>
      <c r="I23" s="139"/>
    </row>
    <row r="24" spans="1:12" ht="17.100000000000001" customHeight="1" x14ac:dyDescent="0.2">
      <c r="E24" s="72"/>
      <c r="F24" s="72"/>
      <c r="G24" s="205"/>
      <c r="H24" s="206"/>
      <c r="I24" s="139"/>
    </row>
    <row r="25" spans="1:12" ht="17.100000000000001" customHeight="1" x14ac:dyDescent="0.2">
      <c r="E25" s="72"/>
      <c r="F25" s="72"/>
      <c r="G25" s="205"/>
      <c r="H25" s="206"/>
      <c r="I25" s="139"/>
    </row>
    <row r="26" spans="1:12" ht="17.100000000000001" customHeight="1" x14ac:dyDescent="0.2">
      <c r="E26" s="72"/>
      <c r="F26" s="72"/>
      <c r="G26" s="205"/>
      <c r="H26" s="206"/>
      <c r="I26" s="139"/>
    </row>
    <row r="27" spans="1:12" ht="17.100000000000001" customHeight="1" x14ac:dyDescent="0.2">
      <c r="E27" s="72"/>
      <c r="F27" s="72"/>
      <c r="G27" s="205"/>
      <c r="H27" s="206"/>
      <c r="I27" s="139"/>
    </row>
    <row r="28" spans="1:12" ht="17.100000000000001" customHeight="1" thickBot="1" x14ac:dyDescent="0.25">
      <c r="E28" s="73"/>
      <c r="F28" s="73"/>
      <c r="G28" s="224"/>
      <c r="H28" s="225"/>
      <c r="I28" s="139"/>
    </row>
    <row r="29" spans="1:12" ht="17.100000000000001" customHeight="1" thickTop="1" thickBot="1" x14ac:dyDescent="0.25">
      <c r="E29" s="88"/>
      <c r="F29" s="88"/>
      <c r="G29" s="218" t="s">
        <v>95</v>
      </c>
      <c r="H29" s="219"/>
      <c r="I29" s="140">
        <f>SUM(I22:I28)</f>
        <v>0</v>
      </c>
    </row>
    <row r="30" spans="1:12" ht="17.100000000000001" customHeight="1" thickBot="1" x14ac:dyDescent="0.25">
      <c r="E30" s="72"/>
      <c r="H30" s="65"/>
    </row>
    <row r="31" spans="1:12" ht="17.100000000000001" customHeight="1" x14ac:dyDescent="0.2">
      <c r="D31" s="72" t="s">
        <v>7</v>
      </c>
      <c r="E31" s="72"/>
      <c r="F31" s="83"/>
      <c r="G31" s="184" t="s">
        <v>64</v>
      </c>
      <c r="H31" s="185"/>
      <c r="I31" s="186"/>
      <c r="K31" s="66"/>
    </row>
    <row r="32" spans="1:12" ht="17.100000000000001" customHeight="1" x14ac:dyDescent="0.2">
      <c r="E32" s="72"/>
      <c r="F32" s="83"/>
      <c r="G32" s="198" t="s">
        <v>93</v>
      </c>
      <c r="H32" s="199"/>
      <c r="I32" s="98" t="s">
        <v>94</v>
      </c>
      <c r="J32" s="45"/>
      <c r="K32" s="66"/>
    </row>
    <row r="33" spans="4:11" ht="17.100000000000001" customHeight="1" x14ac:dyDescent="0.2">
      <c r="E33" s="72"/>
      <c r="F33" s="83"/>
      <c r="G33" s="200"/>
      <c r="H33" s="201"/>
      <c r="I33" s="70"/>
      <c r="K33" s="65"/>
    </row>
    <row r="34" spans="4:11" ht="17.100000000000001" customHeight="1" x14ac:dyDescent="0.2">
      <c r="E34" s="72"/>
      <c r="F34" s="83"/>
      <c r="G34" s="202"/>
      <c r="H34" s="203"/>
      <c r="I34" s="70"/>
      <c r="K34" s="65"/>
    </row>
    <row r="35" spans="4:11" ht="17.100000000000001" customHeight="1" x14ac:dyDescent="0.2">
      <c r="E35" s="72"/>
      <c r="F35" s="84"/>
      <c r="G35" s="202"/>
      <c r="H35" s="203"/>
      <c r="I35" s="70"/>
      <c r="K35" s="65"/>
    </row>
    <row r="36" spans="4:11" ht="17.100000000000001" customHeight="1" x14ac:dyDescent="0.2">
      <c r="E36" s="72"/>
      <c r="F36" s="83"/>
      <c r="G36" s="202"/>
      <c r="H36" s="203"/>
      <c r="I36" s="70"/>
      <c r="K36" s="65"/>
    </row>
    <row r="37" spans="4:11" ht="17.100000000000001" customHeight="1" x14ac:dyDescent="0.2">
      <c r="E37" s="73"/>
      <c r="F37" s="83"/>
      <c r="G37" s="202"/>
      <c r="H37" s="203"/>
      <c r="I37" s="70"/>
      <c r="K37" s="41"/>
    </row>
    <row r="38" spans="4:11" ht="17.100000000000001" customHeight="1" x14ac:dyDescent="0.2">
      <c r="E38" s="72"/>
      <c r="F38" s="85"/>
      <c r="G38" s="202"/>
      <c r="H38" s="203"/>
      <c r="I38" s="90"/>
      <c r="K38" s="68"/>
    </row>
    <row r="39" spans="4:11" ht="17.100000000000001" customHeight="1" thickBot="1" x14ac:dyDescent="0.25">
      <c r="E39" s="72"/>
      <c r="G39" s="220"/>
      <c r="H39" s="221"/>
      <c r="I39" s="100"/>
    </row>
    <row r="40" spans="4:11" ht="17.100000000000001" customHeight="1" thickTop="1" thickBot="1" x14ac:dyDescent="0.25">
      <c r="E40" s="72"/>
      <c r="F40" s="64"/>
      <c r="G40" s="218" t="s">
        <v>95</v>
      </c>
      <c r="H40" s="219"/>
      <c r="I40" s="99">
        <f>SUM(I33:I39)</f>
        <v>0</v>
      </c>
      <c r="K40" s="68"/>
    </row>
    <row r="41" spans="4:11" ht="17.100000000000001" customHeight="1" thickBot="1" x14ac:dyDescent="0.25"/>
    <row r="42" spans="4:11" ht="17.100000000000001" customHeight="1" x14ac:dyDescent="0.2">
      <c r="D42" s="72" t="s">
        <v>97</v>
      </c>
      <c r="G42" s="184" t="s">
        <v>18</v>
      </c>
      <c r="H42" s="185"/>
      <c r="I42" s="186"/>
    </row>
    <row r="43" spans="4:11" ht="17.100000000000001" customHeight="1" x14ac:dyDescent="0.2">
      <c r="G43" s="198" t="s">
        <v>93</v>
      </c>
      <c r="H43" s="199"/>
      <c r="I43" s="98" t="s">
        <v>94</v>
      </c>
    </row>
    <row r="44" spans="4:11" ht="17.100000000000001" customHeight="1" x14ac:dyDescent="0.2">
      <c r="G44" s="200"/>
      <c r="H44" s="201"/>
      <c r="I44" s="139"/>
    </row>
    <row r="45" spans="4:11" ht="17.100000000000001" customHeight="1" x14ac:dyDescent="0.2">
      <c r="G45" s="202"/>
      <c r="H45" s="203"/>
      <c r="I45" s="139"/>
    </row>
    <row r="46" spans="4:11" ht="17.100000000000001" customHeight="1" x14ac:dyDescent="0.2">
      <c r="G46" s="202"/>
      <c r="H46" s="203"/>
      <c r="I46" s="139"/>
    </row>
    <row r="47" spans="4:11" ht="17.100000000000001" customHeight="1" x14ac:dyDescent="0.2">
      <c r="G47" s="202"/>
      <c r="H47" s="203"/>
      <c r="I47" s="139"/>
    </row>
    <row r="48" spans="4:11" ht="17.100000000000001" customHeight="1" x14ac:dyDescent="0.2">
      <c r="G48" s="202"/>
      <c r="H48" s="203"/>
      <c r="I48" s="139"/>
    </row>
    <row r="49" spans="7:9" ht="17.100000000000001" customHeight="1" x14ac:dyDescent="0.2">
      <c r="G49" s="202"/>
      <c r="H49" s="203"/>
      <c r="I49" s="141"/>
    </row>
    <row r="50" spans="7:9" ht="17.100000000000001" customHeight="1" thickBot="1" x14ac:dyDescent="0.25">
      <c r="G50" s="220"/>
      <c r="H50" s="221"/>
      <c r="I50" s="142"/>
    </row>
    <row r="51" spans="7:9" ht="17.100000000000001" customHeight="1" thickTop="1" thickBot="1" x14ac:dyDescent="0.25">
      <c r="G51" s="218" t="s">
        <v>95</v>
      </c>
      <c r="H51" s="219"/>
      <c r="I51" s="140">
        <f>SUM(I44:I50)</f>
        <v>0</v>
      </c>
    </row>
  </sheetData>
  <mergeCells count="51">
    <mergeCell ref="L7:L8"/>
    <mergeCell ref="I3:K3"/>
    <mergeCell ref="E5:K5"/>
    <mergeCell ref="E6:K6"/>
    <mergeCell ref="E7:F8"/>
    <mergeCell ref="G7:G8"/>
    <mergeCell ref="H7:H8"/>
    <mergeCell ref="I7:I8"/>
    <mergeCell ref="J7:J8"/>
    <mergeCell ref="K7:K8"/>
    <mergeCell ref="E9:F9"/>
    <mergeCell ref="E10:F10"/>
    <mergeCell ref="E11:F11"/>
    <mergeCell ref="E12:F12"/>
    <mergeCell ref="E13:F13"/>
    <mergeCell ref="E14:F14"/>
    <mergeCell ref="E15:F15"/>
    <mergeCell ref="E16:F16"/>
    <mergeCell ref="G24:H24"/>
    <mergeCell ref="G25:H25"/>
    <mergeCell ref="G26:H26"/>
    <mergeCell ref="G27:H27"/>
    <mergeCell ref="E17:F17"/>
    <mergeCell ref="E18:F18"/>
    <mergeCell ref="G20:I20"/>
    <mergeCell ref="G21:H21"/>
    <mergeCell ref="G22:H22"/>
    <mergeCell ref="G39:H39"/>
    <mergeCell ref="G40:H40"/>
    <mergeCell ref="E2:K2"/>
    <mergeCell ref="G42:I42"/>
    <mergeCell ref="G43:H43"/>
    <mergeCell ref="G34:H34"/>
    <mergeCell ref="G35:H35"/>
    <mergeCell ref="G36:H36"/>
    <mergeCell ref="G37:H37"/>
    <mergeCell ref="G38:H38"/>
    <mergeCell ref="G28:H28"/>
    <mergeCell ref="G29:H29"/>
    <mergeCell ref="G31:I31"/>
    <mergeCell ref="G32:H32"/>
    <mergeCell ref="G33:H33"/>
    <mergeCell ref="G23:H23"/>
    <mergeCell ref="G49:H49"/>
    <mergeCell ref="G50:H50"/>
    <mergeCell ref="G51:H51"/>
    <mergeCell ref="G44:H44"/>
    <mergeCell ref="G45:H45"/>
    <mergeCell ref="G46:H46"/>
    <mergeCell ref="G47:H47"/>
    <mergeCell ref="G48:H48"/>
  </mergeCells>
  <dataValidations count="1">
    <dataValidation type="list" showInputMessage="1" showErrorMessage="1" sqref="B3" xr:uid="{00000000-0002-0000-0400-000000000000}">
      <formula1>POS</formula1>
    </dataValidation>
  </dataValidations>
  <printOptions horizontalCentered="1" gridLines="1"/>
  <pageMargins left="0.45" right="0.45" top="0.25" bottom="0.25" header="0.3" footer="0.3"/>
  <pageSetup paperSize="5" scale="66" orientation="landscape" r:id="rId1"/>
  <colBreaks count="1" manualBreakCount="1">
    <brk id="3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L51"/>
  <sheetViews>
    <sheetView zoomScale="88" zoomScaleNormal="88" zoomScaleSheetLayoutView="100" workbookViewId="0">
      <selection activeCell="K18" sqref="K18"/>
    </sheetView>
  </sheetViews>
  <sheetFormatPr defaultColWidth="8.85546875" defaultRowHeight="17.100000000000001" customHeight="1" x14ac:dyDescent="0.2"/>
  <cols>
    <col min="1" max="1" width="4" style="72" customWidth="1"/>
    <col min="2" max="2" width="48.5703125" style="36" customWidth="1"/>
    <col min="3" max="3" width="28.140625" style="36" customWidth="1"/>
    <col min="4" max="4" width="4.42578125" style="72" customWidth="1"/>
    <col min="5" max="5" width="12.85546875" style="36" customWidth="1"/>
    <col min="6" max="6" width="13" style="36" customWidth="1"/>
    <col min="7" max="7" width="19.42578125" style="36" customWidth="1"/>
    <col min="8" max="11" width="11.5703125" style="36" customWidth="1"/>
    <col min="12" max="12" width="14.7109375" style="36" customWidth="1"/>
    <col min="13" max="13" width="16.28515625" style="36" customWidth="1"/>
    <col min="14" max="16384" width="8.85546875" style="36"/>
  </cols>
  <sheetData>
    <row r="1" spans="1:12" ht="17.100000000000001" customHeight="1" x14ac:dyDescent="0.2">
      <c r="B1" s="117">
        <f>'Cover Sheet'!A4</f>
        <v>0</v>
      </c>
      <c r="C1" s="112">
        <f>Revenue!E5</f>
        <v>45108</v>
      </c>
      <c r="L1" s="37"/>
    </row>
    <row r="2" spans="1:12" ht="17.100000000000001" customHeight="1" x14ac:dyDescent="0.2">
      <c r="B2" s="33" t="s">
        <v>108</v>
      </c>
      <c r="C2" s="115" t="s">
        <v>47</v>
      </c>
      <c r="E2" s="204" t="s">
        <v>54</v>
      </c>
      <c r="F2" s="204"/>
      <c r="G2" s="204"/>
      <c r="H2" s="204"/>
      <c r="I2" s="204"/>
      <c r="J2" s="204"/>
      <c r="K2" s="204"/>
      <c r="L2" s="82"/>
    </row>
    <row r="3" spans="1:12" ht="17.100000000000001" customHeight="1" x14ac:dyDescent="0.2">
      <c r="A3" s="73"/>
      <c r="B3" s="143"/>
      <c r="C3" s="112">
        <f>Revenue!H5</f>
        <v>45473</v>
      </c>
      <c r="E3" s="57"/>
      <c r="F3" s="58"/>
      <c r="G3" s="37"/>
      <c r="H3" s="38"/>
      <c r="I3" s="230"/>
      <c r="J3" s="230"/>
      <c r="K3" s="230"/>
    </row>
    <row r="4" spans="1:12" ht="17.100000000000001" customHeight="1" thickBot="1" x14ac:dyDescent="0.25">
      <c r="B4" s="116" t="s">
        <v>46</v>
      </c>
      <c r="C4" s="39"/>
      <c r="E4" s="59"/>
      <c r="F4" s="16"/>
      <c r="G4" s="16"/>
      <c r="H4" s="38"/>
      <c r="I4" s="37"/>
      <c r="J4" s="60"/>
      <c r="K4" s="60"/>
    </row>
    <row r="5" spans="1:12" ht="17.100000000000001" customHeight="1" thickTop="1" x14ac:dyDescent="0.2">
      <c r="B5" s="40"/>
      <c r="C5" s="32" t="s">
        <v>12</v>
      </c>
      <c r="D5" s="73" t="s">
        <v>101</v>
      </c>
      <c r="E5" s="187">
        <f>B3</f>
        <v>0</v>
      </c>
      <c r="F5" s="188"/>
      <c r="G5" s="188"/>
      <c r="H5" s="188"/>
      <c r="I5" s="188"/>
      <c r="J5" s="188"/>
      <c r="K5" s="189"/>
    </row>
    <row r="6" spans="1:12" ht="17.100000000000001" customHeight="1" x14ac:dyDescent="0.2">
      <c r="B6" s="96"/>
      <c r="C6" s="97"/>
      <c r="E6" s="209" t="s">
        <v>91</v>
      </c>
      <c r="F6" s="210"/>
      <c r="G6" s="210"/>
      <c r="H6" s="210"/>
      <c r="I6" s="210"/>
      <c r="J6" s="210"/>
      <c r="K6" s="211"/>
    </row>
    <row r="7" spans="1:12" ht="17.100000000000001" customHeight="1" x14ac:dyDescent="0.2">
      <c r="A7" s="73" t="s">
        <v>0</v>
      </c>
      <c r="B7" s="44" t="s">
        <v>62</v>
      </c>
      <c r="C7" s="128">
        <f>H18</f>
        <v>0</v>
      </c>
      <c r="E7" s="194" t="s">
        <v>57</v>
      </c>
      <c r="F7" s="195"/>
      <c r="G7" s="190" t="s">
        <v>92</v>
      </c>
      <c r="H7" s="190" t="s">
        <v>13</v>
      </c>
      <c r="I7" s="190" t="s">
        <v>26</v>
      </c>
      <c r="J7" s="214" t="s">
        <v>58</v>
      </c>
      <c r="K7" s="192" t="s">
        <v>56</v>
      </c>
      <c r="L7" s="228" t="s">
        <v>125</v>
      </c>
    </row>
    <row r="8" spans="1:12" ht="17.100000000000001" customHeight="1" x14ac:dyDescent="0.2">
      <c r="A8" s="73" t="s">
        <v>1</v>
      </c>
      <c r="B8" s="44" t="s">
        <v>63</v>
      </c>
      <c r="C8" s="128">
        <f>I18</f>
        <v>0</v>
      </c>
      <c r="E8" s="196"/>
      <c r="F8" s="197"/>
      <c r="G8" s="191"/>
      <c r="H8" s="191"/>
      <c r="I8" s="191"/>
      <c r="J8" s="215"/>
      <c r="K8" s="193"/>
      <c r="L8" s="229"/>
    </row>
    <row r="9" spans="1:12" ht="17.100000000000001" customHeight="1" x14ac:dyDescent="0.2">
      <c r="A9" s="73" t="s">
        <v>2</v>
      </c>
      <c r="B9" s="44" t="s">
        <v>20</v>
      </c>
      <c r="C9" s="129"/>
      <c r="E9" s="182"/>
      <c r="F9" s="183"/>
      <c r="G9" s="86"/>
      <c r="H9" s="133"/>
      <c r="I9" s="135"/>
      <c r="J9" s="153">
        <f>SUM(H9:I9)</f>
        <v>0</v>
      </c>
      <c r="K9" s="137"/>
      <c r="L9" s="154">
        <f>J9*K9</f>
        <v>0</v>
      </c>
    </row>
    <row r="10" spans="1:12" ht="17.100000000000001" customHeight="1" x14ac:dyDescent="0.2">
      <c r="A10" s="73" t="s">
        <v>38</v>
      </c>
      <c r="B10" s="44" t="s">
        <v>52</v>
      </c>
      <c r="C10" s="129"/>
      <c r="E10" s="182"/>
      <c r="F10" s="183"/>
      <c r="G10" s="86"/>
      <c r="H10" s="133"/>
      <c r="I10" s="135"/>
      <c r="J10" s="153">
        <f t="shared" ref="J10:J17" si="0">SUM(H10:I10)</f>
        <v>0</v>
      </c>
      <c r="K10" s="137"/>
      <c r="L10" s="154">
        <f>J10*K10</f>
        <v>0</v>
      </c>
    </row>
    <row r="11" spans="1:12" ht="17.100000000000001" customHeight="1" x14ac:dyDescent="0.2">
      <c r="A11" s="73" t="s">
        <v>38</v>
      </c>
      <c r="B11" s="44" t="s">
        <v>42</v>
      </c>
      <c r="C11" s="129"/>
      <c r="E11" s="182"/>
      <c r="F11" s="183"/>
      <c r="G11" s="157"/>
      <c r="H11" s="133"/>
      <c r="I11" s="135"/>
      <c r="J11" s="153">
        <f t="shared" si="0"/>
        <v>0</v>
      </c>
      <c r="K11" s="137"/>
      <c r="L11" s="154">
        <f t="shared" ref="L11:L17" si="1">J11*K11</f>
        <v>0</v>
      </c>
    </row>
    <row r="12" spans="1:12" ht="17.100000000000001" customHeight="1" x14ac:dyDescent="0.2">
      <c r="A12" s="73" t="s">
        <v>5</v>
      </c>
      <c r="B12" s="44" t="s">
        <v>50</v>
      </c>
      <c r="C12" s="129"/>
      <c r="E12" s="182"/>
      <c r="F12" s="183"/>
      <c r="G12" s="86"/>
      <c r="H12" s="133"/>
      <c r="I12" s="135"/>
      <c r="J12" s="153">
        <f t="shared" si="0"/>
        <v>0</v>
      </c>
      <c r="K12" s="137"/>
      <c r="L12" s="154">
        <f t="shared" si="1"/>
        <v>0</v>
      </c>
    </row>
    <row r="13" spans="1:12" ht="17.100000000000001" customHeight="1" x14ac:dyDescent="0.2">
      <c r="A13" s="73" t="s">
        <v>40</v>
      </c>
      <c r="B13" s="44" t="s">
        <v>53</v>
      </c>
      <c r="C13" s="129"/>
      <c r="E13" s="182"/>
      <c r="F13" s="183"/>
      <c r="G13" s="86"/>
      <c r="H13" s="133"/>
      <c r="I13" s="135"/>
      <c r="J13" s="153">
        <f t="shared" si="0"/>
        <v>0</v>
      </c>
      <c r="K13" s="137"/>
      <c r="L13" s="154">
        <f t="shared" si="1"/>
        <v>0</v>
      </c>
    </row>
    <row r="14" spans="1:12" ht="17.100000000000001" customHeight="1" x14ac:dyDescent="0.2">
      <c r="A14" s="73" t="s">
        <v>41</v>
      </c>
      <c r="B14" s="44" t="s">
        <v>43</v>
      </c>
      <c r="C14" s="129"/>
      <c r="E14" s="182"/>
      <c r="F14" s="183"/>
      <c r="G14" s="86"/>
      <c r="H14" s="133"/>
      <c r="I14" s="135"/>
      <c r="J14" s="153">
        <f t="shared" si="0"/>
        <v>0</v>
      </c>
      <c r="K14" s="137"/>
      <c r="L14" s="154">
        <f t="shared" si="1"/>
        <v>0</v>
      </c>
    </row>
    <row r="15" spans="1:12" ht="17.100000000000001" customHeight="1" x14ac:dyDescent="0.2">
      <c r="A15" s="73" t="s">
        <v>6</v>
      </c>
      <c r="B15" s="44" t="s">
        <v>59</v>
      </c>
      <c r="C15" s="128">
        <f>I29</f>
        <v>0</v>
      </c>
      <c r="E15" s="182"/>
      <c r="F15" s="183"/>
      <c r="G15" s="86"/>
      <c r="H15" s="133"/>
      <c r="I15" s="135"/>
      <c r="J15" s="153">
        <f t="shared" si="0"/>
        <v>0</v>
      </c>
      <c r="K15" s="137"/>
      <c r="L15" s="154">
        <f t="shared" si="1"/>
        <v>0</v>
      </c>
    </row>
    <row r="16" spans="1:12" ht="17.100000000000001" customHeight="1" x14ac:dyDescent="0.2">
      <c r="A16" s="73" t="s">
        <v>7</v>
      </c>
      <c r="B16" s="44" t="s">
        <v>98</v>
      </c>
      <c r="C16" s="128">
        <f>I40</f>
        <v>0</v>
      </c>
      <c r="E16" s="182"/>
      <c r="F16" s="183"/>
      <c r="G16" s="86"/>
      <c r="H16" s="133"/>
      <c r="I16" s="135"/>
      <c r="J16" s="153">
        <f t="shared" si="0"/>
        <v>0</v>
      </c>
      <c r="K16" s="137"/>
      <c r="L16" s="154">
        <f t="shared" si="1"/>
        <v>0</v>
      </c>
    </row>
    <row r="17" spans="1:12" ht="17.100000000000001" customHeight="1" thickBot="1" x14ac:dyDescent="0.25">
      <c r="A17" s="73" t="s">
        <v>97</v>
      </c>
      <c r="B17" s="44" t="s">
        <v>109</v>
      </c>
      <c r="C17" s="128">
        <f>I51</f>
        <v>0</v>
      </c>
      <c r="D17" s="73"/>
      <c r="E17" s="207"/>
      <c r="F17" s="208"/>
      <c r="G17" s="87"/>
      <c r="H17" s="134"/>
      <c r="I17" s="136"/>
      <c r="J17" s="155">
        <f t="shared" si="0"/>
        <v>0</v>
      </c>
      <c r="K17" s="138"/>
      <c r="L17" s="154">
        <f t="shared" si="1"/>
        <v>0</v>
      </c>
    </row>
    <row r="18" spans="1:12" ht="17.100000000000001" customHeight="1" thickTop="1" thickBot="1" x14ac:dyDescent="0.25">
      <c r="A18" s="73" t="s">
        <v>8</v>
      </c>
      <c r="B18" s="42" t="s">
        <v>61</v>
      </c>
      <c r="C18" s="132">
        <f>SUM(C7:C17)</f>
        <v>0</v>
      </c>
      <c r="E18" s="212" t="s">
        <v>126</v>
      </c>
      <c r="F18" s="213"/>
      <c r="G18" s="149"/>
      <c r="H18" s="150">
        <f>H9*K9+H10*K10+H11*K11+H12*K12+H13*K13+H14*K14+H15*K15+H16*K16+H17*K17</f>
        <v>0</v>
      </c>
      <c r="I18" s="150">
        <f>I9*K9+I10*K10+I11*K11+I12*K12+I13*K13+I14*K14+I15*K15+I16*K16+I17*K17</f>
        <v>0</v>
      </c>
      <c r="J18" s="150"/>
      <c r="K18" s="151">
        <v>0</v>
      </c>
      <c r="L18" s="152">
        <f>SUM(H18:K18)</f>
        <v>0</v>
      </c>
    </row>
    <row r="19" spans="1:12" ht="17.100000000000001" customHeight="1" thickTop="1" thickBot="1" x14ac:dyDescent="0.25">
      <c r="E19" s="72"/>
      <c r="F19" s="61"/>
      <c r="G19" s="61"/>
      <c r="H19" s="47"/>
      <c r="I19" s="41"/>
      <c r="J19" s="48"/>
      <c r="K19" s="49"/>
    </row>
    <row r="20" spans="1:12" ht="17.100000000000001" customHeight="1" x14ac:dyDescent="0.2">
      <c r="D20" s="72" t="s">
        <v>6</v>
      </c>
      <c r="E20" s="45"/>
      <c r="F20" s="45"/>
      <c r="G20" s="184" t="s">
        <v>17</v>
      </c>
      <c r="H20" s="185"/>
      <c r="I20" s="186"/>
    </row>
    <row r="21" spans="1:12" ht="17.100000000000001" customHeight="1" x14ac:dyDescent="0.2">
      <c r="E21" s="83"/>
      <c r="F21" s="83"/>
      <c r="G21" s="198" t="s">
        <v>93</v>
      </c>
      <c r="H21" s="199"/>
      <c r="I21" s="98" t="s">
        <v>94</v>
      </c>
    </row>
    <row r="22" spans="1:12" ht="17.100000000000001" customHeight="1" x14ac:dyDescent="0.2">
      <c r="E22" s="72"/>
      <c r="F22" s="72"/>
      <c r="G22" s="222"/>
      <c r="H22" s="223"/>
      <c r="I22" s="139"/>
    </row>
    <row r="23" spans="1:12" ht="17.100000000000001" customHeight="1" x14ac:dyDescent="0.2">
      <c r="E23" s="72"/>
      <c r="F23" s="72"/>
      <c r="G23" s="205"/>
      <c r="H23" s="206"/>
      <c r="I23" s="139"/>
    </row>
    <row r="24" spans="1:12" ht="17.100000000000001" customHeight="1" x14ac:dyDescent="0.2">
      <c r="E24" s="72"/>
      <c r="F24" s="72"/>
      <c r="G24" s="205"/>
      <c r="H24" s="206"/>
      <c r="I24" s="139"/>
    </row>
    <row r="25" spans="1:12" ht="17.100000000000001" customHeight="1" x14ac:dyDescent="0.2">
      <c r="E25" s="72"/>
      <c r="F25" s="72"/>
      <c r="G25" s="205"/>
      <c r="H25" s="206"/>
      <c r="I25" s="139"/>
    </row>
    <row r="26" spans="1:12" ht="17.100000000000001" customHeight="1" x14ac:dyDescent="0.2">
      <c r="E26" s="72"/>
      <c r="F26" s="72"/>
      <c r="G26" s="205"/>
      <c r="H26" s="206"/>
      <c r="I26" s="139"/>
    </row>
    <row r="27" spans="1:12" ht="17.100000000000001" customHeight="1" x14ac:dyDescent="0.2">
      <c r="E27" s="72"/>
      <c r="F27" s="72"/>
      <c r="G27" s="205"/>
      <c r="H27" s="206"/>
      <c r="I27" s="139"/>
    </row>
    <row r="28" spans="1:12" ht="17.100000000000001" customHeight="1" thickBot="1" x14ac:dyDescent="0.25">
      <c r="E28" s="73"/>
      <c r="F28" s="73"/>
      <c r="G28" s="224"/>
      <c r="H28" s="225"/>
      <c r="I28" s="139"/>
    </row>
    <row r="29" spans="1:12" ht="17.100000000000001" customHeight="1" thickTop="1" thickBot="1" x14ac:dyDescent="0.25">
      <c r="E29" s="88"/>
      <c r="F29" s="88"/>
      <c r="G29" s="218" t="s">
        <v>95</v>
      </c>
      <c r="H29" s="219"/>
      <c r="I29" s="140">
        <f>SUM(I22:I28)</f>
        <v>0</v>
      </c>
    </row>
    <row r="30" spans="1:12" ht="17.100000000000001" customHeight="1" thickBot="1" x14ac:dyDescent="0.25">
      <c r="E30" s="72"/>
      <c r="H30" s="65"/>
    </row>
    <row r="31" spans="1:12" ht="17.100000000000001" customHeight="1" x14ac:dyDescent="0.2">
      <c r="D31" s="72" t="s">
        <v>7</v>
      </c>
      <c r="E31" s="72"/>
      <c r="F31" s="83"/>
      <c r="G31" s="184" t="s">
        <v>64</v>
      </c>
      <c r="H31" s="185"/>
      <c r="I31" s="186"/>
      <c r="K31" s="66"/>
    </row>
    <row r="32" spans="1:12" ht="17.100000000000001" customHeight="1" x14ac:dyDescent="0.2">
      <c r="E32" s="72"/>
      <c r="F32" s="83"/>
      <c r="G32" s="198" t="s">
        <v>93</v>
      </c>
      <c r="H32" s="199"/>
      <c r="I32" s="98" t="s">
        <v>94</v>
      </c>
      <c r="J32" s="45"/>
      <c r="K32" s="66"/>
    </row>
    <row r="33" spans="4:11" ht="17.100000000000001" customHeight="1" x14ac:dyDescent="0.2">
      <c r="E33" s="72"/>
      <c r="F33" s="83"/>
      <c r="G33" s="200"/>
      <c r="H33" s="201"/>
      <c r="I33" s="139"/>
      <c r="K33" s="65"/>
    </row>
    <row r="34" spans="4:11" ht="17.100000000000001" customHeight="1" x14ac:dyDescent="0.2">
      <c r="E34" s="72"/>
      <c r="F34" s="83"/>
      <c r="G34" s="202"/>
      <c r="H34" s="203"/>
      <c r="I34" s="139"/>
      <c r="K34" s="65"/>
    </row>
    <row r="35" spans="4:11" ht="17.100000000000001" customHeight="1" x14ac:dyDescent="0.2">
      <c r="E35" s="72"/>
      <c r="F35" s="84"/>
      <c r="G35" s="202"/>
      <c r="H35" s="203"/>
      <c r="I35" s="139"/>
      <c r="K35" s="65"/>
    </row>
    <row r="36" spans="4:11" ht="17.100000000000001" customHeight="1" x14ac:dyDescent="0.2">
      <c r="E36" s="72"/>
      <c r="F36" s="83"/>
      <c r="G36" s="202"/>
      <c r="H36" s="203"/>
      <c r="I36" s="139"/>
      <c r="K36" s="65"/>
    </row>
    <row r="37" spans="4:11" ht="17.100000000000001" customHeight="1" x14ac:dyDescent="0.2">
      <c r="E37" s="73"/>
      <c r="F37" s="83"/>
      <c r="G37" s="202"/>
      <c r="H37" s="203"/>
      <c r="I37" s="139"/>
      <c r="K37" s="41"/>
    </row>
    <row r="38" spans="4:11" ht="17.100000000000001" customHeight="1" x14ac:dyDescent="0.2">
      <c r="E38" s="72"/>
      <c r="F38" s="85"/>
      <c r="G38" s="202"/>
      <c r="H38" s="203"/>
      <c r="I38" s="141"/>
      <c r="K38" s="68"/>
    </row>
    <row r="39" spans="4:11" ht="17.100000000000001" customHeight="1" thickBot="1" x14ac:dyDescent="0.25">
      <c r="E39" s="72"/>
      <c r="G39" s="220"/>
      <c r="H39" s="221"/>
      <c r="I39" s="142"/>
    </row>
    <row r="40" spans="4:11" ht="17.100000000000001" customHeight="1" thickTop="1" thickBot="1" x14ac:dyDescent="0.25">
      <c r="E40" s="72"/>
      <c r="F40" s="64"/>
      <c r="G40" s="218" t="s">
        <v>95</v>
      </c>
      <c r="H40" s="219"/>
      <c r="I40" s="140">
        <f>SUM(I33:I39)</f>
        <v>0</v>
      </c>
      <c r="K40" s="68"/>
    </row>
    <row r="41" spans="4:11" ht="17.100000000000001" customHeight="1" thickBot="1" x14ac:dyDescent="0.25"/>
    <row r="42" spans="4:11" ht="17.100000000000001" customHeight="1" x14ac:dyDescent="0.2">
      <c r="D42" s="72" t="s">
        <v>97</v>
      </c>
      <c r="G42" s="184" t="s">
        <v>18</v>
      </c>
      <c r="H42" s="185"/>
      <c r="I42" s="186"/>
    </row>
    <row r="43" spans="4:11" ht="17.100000000000001" customHeight="1" x14ac:dyDescent="0.2">
      <c r="G43" s="198" t="s">
        <v>93</v>
      </c>
      <c r="H43" s="199"/>
      <c r="I43" s="98" t="s">
        <v>94</v>
      </c>
    </row>
    <row r="44" spans="4:11" ht="17.100000000000001" customHeight="1" x14ac:dyDescent="0.2">
      <c r="G44" s="200"/>
      <c r="H44" s="201"/>
      <c r="I44" s="139"/>
    </row>
    <row r="45" spans="4:11" ht="17.100000000000001" customHeight="1" x14ac:dyDescent="0.2">
      <c r="G45" s="202"/>
      <c r="H45" s="203"/>
      <c r="I45" s="139"/>
    </row>
    <row r="46" spans="4:11" ht="17.100000000000001" customHeight="1" x14ac:dyDescent="0.2">
      <c r="G46" s="202"/>
      <c r="H46" s="203"/>
      <c r="I46" s="139"/>
    </row>
    <row r="47" spans="4:11" ht="17.100000000000001" customHeight="1" x14ac:dyDescent="0.2">
      <c r="G47" s="202"/>
      <c r="H47" s="203"/>
      <c r="I47" s="139"/>
    </row>
    <row r="48" spans="4:11" ht="17.100000000000001" customHeight="1" x14ac:dyDescent="0.2">
      <c r="G48" s="202"/>
      <c r="H48" s="203"/>
      <c r="I48" s="139"/>
    </row>
    <row r="49" spans="7:9" ht="17.100000000000001" customHeight="1" x14ac:dyDescent="0.2">
      <c r="G49" s="202"/>
      <c r="H49" s="203"/>
      <c r="I49" s="141"/>
    </row>
    <row r="50" spans="7:9" ht="17.100000000000001" customHeight="1" thickBot="1" x14ac:dyDescent="0.25">
      <c r="G50" s="220"/>
      <c r="H50" s="221"/>
      <c r="I50" s="142"/>
    </row>
    <row r="51" spans="7:9" ht="17.100000000000001" customHeight="1" thickTop="1" thickBot="1" x14ac:dyDescent="0.25">
      <c r="G51" s="218" t="s">
        <v>95</v>
      </c>
      <c r="H51" s="219"/>
      <c r="I51" s="140">
        <f>SUM(I44:I50)</f>
        <v>0</v>
      </c>
    </row>
  </sheetData>
  <mergeCells count="51">
    <mergeCell ref="L7:L8"/>
    <mergeCell ref="E14:F14"/>
    <mergeCell ref="E2:K2"/>
    <mergeCell ref="I3:K3"/>
    <mergeCell ref="E5:K5"/>
    <mergeCell ref="E6:K6"/>
    <mergeCell ref="E7:F8"/>
    <mergeCell ref="G7:G8"/>
    <mergeCell ref="H7:H8"/>
    <mergeCell ref="I7:I8"/>
    <mergeCell ref="J7:J8"/>
    <mergeCell ref="K7:K8"/>
    <mergeCell ref="E9:F9"/>
    <mergeCell ref="E10:F10"/>
    <mergeCell ref="E11:F11"/>
    <mergeCell ref="E12:F12"/>
    <mergeCell ref="E13:F13"/>
    <mergeCell ref="G27:H27"/>
    <mergeCell ref="E15:F15"/>
    <mergeCell ref="E16:F16"/>
    <mergeCell ref="E17:F17"/>
    <mergeCell ref="E18:F18"/>
    <mergeCell ref="G20:I20"/>
    <mergeCell ref="G21:H21"/>
    <mergeCell ref="G22:H22"/>
    <mergeCell ref="G23:H23"/>
    <mergeCell ref="G24:H24"/>
    <mergeCell ref="G25:H25"/>
    <mergeCell ref="G26:H26"/>
    <mergeCell ref="G40:H40"/>
    <mergeCell ref="G28:H28"/>
    <mergeCell ref="G29:H29"/>
    <mergeCell ref="G31:I31"/>
    <mergeCell ref="G32:H32"/>
    <mergeCell ref="G33:H33"/>
    <mergeCell ref="G34:H34"/>
    <mergeCell ref="G35:H35"/>
    <mergeCell ref="G36:H36"/>
    <mergeCell ref="G37:H37"/>
    <mergeCell ref="G38:H38"/>
    <mergeCell ref="G39:H39"/>
    <mergeCell ref="G48:H48"/>
    <mergeCell ref="G49:H49"/>
    <mergeCell ref="G50:H50"/>
    <mergeCell ref="G51:H51"/>
    <mergeCell ref="G42:I42"/>
    <mergeCell ref="G43:H43"/>
    <mergeCell ref="G44:H44"/>
    <mergeCell ref="G45:H45"/>
    <mergeCell ref="G46:H46"/>
    <mergeCell ref="G47:H47"/>
  </mergeCells>
  <dataValidations count="1">
    <dataValidation type="list" allowBlank="1" showInputMessage="1" showErrorMessage="1" sqref="B3" xr:uid="{00000000-0002-0000-0500-000000000000}">
      <formula1>POS</formula1>
    </dataValidation>
  </dataValidations>
  <printOptions horizontalCentered="1" gridLines="1"/>
  <pageMargins left="0.45" right="0.45" top="0.25" bottom="0.25" header="0.3" footer="0.3"/>
  <pageSetup paperSize="5" scale="66" orientation="landscape" r:id="rId1"/>
  <colBreaks count="1" manualBreakCount="1">
    <brk id="3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L51"/>
  <sheetViews>
    <sheetView zoomScale="88" zoomScaleNormal="88" zoomScaleSheetLayoutView="100" workbookViewId="0">
      <selection activeCell="B3" sqref="B3"/>
    </sheetView>
  </sheetViews>
  <sheetFormatPr defaultColWidth="8.85546875" defaultRowHeight="17.100000000000001" customHeight="1" x14ac:dyDescent="0.2"/>
  <cols>
    <col min="1" max="1" width="4" style="72" customWidth="1"/>
    <col min="2" max="2" width="48.5703125" style="36" customWidth="1"/>
    <col min="3" max="3" width="28.140625" style="36" customWidth="1"/>
    <col min="4" max="4" width="4.42578125" style="72" customWidth="1"/>
    <col min="5" max="5" width="12.85546875" style="36" customWidth="1"/>
    <col min="6" max="6" width="13" style="36" customWidth="1"/>
    <col min="7" max="7" width="19.42578125" style="36" customWidth="1"/>
    <col min="8" max="11" width="11.5703125" style="36" customWidth="1"/>
    <col min="12" max="12" width="14.7109375" style="36" customWidth="1"/>
    <col min="13" max="13" width="16.28515625" style="36" customWidth="1"/>
    <col min="14" max="16384" width="8.85546875" style="36"/>
  </cols>
  <sheetData>
    <row r="1" spans="1:12" ht="17.100000000000001" customHeight="1" x14ac:dyDescent="0.2">
      <c r="B1" s="117">
        <f>'Cover Sheet'!A4</f>
        <v>0</v>
      </c>
      <c r="C1" s="112">
        <f>Revenue!E5</f>
        <v>45108</v>
      </c>
      <c r="L1" s="37"/>
    </row>
    <row r="2" spans="1:12" ht="17.100000000000001" customHeight="1" x14ac:dyDescent="0.2">
      <c r="B2" s="33" t="s">
        <v>108</v>
      </c>
      <c r="C2" s="115" t="s">
        <v>47</v>
      </c>
      <c r="E2" s="204" t="s">
        <v>54</v>
      </c>
      <c r="F2" s="204"/>
      <c r="G2" s="204"/>
      <c r="H2" s="204"/>
      <c r="I2" s="204"/>
      <c r="J2" s="204"/>
      <c r="K2" s="204"/>
      <c r="L2" s="82"/>
    </row>
    <row r="3" spans="1:12" ht="17.100000000000001" customHeight="1" x14ac:dyDescent="0.2">
      <c r="A3" s="73"/>
      <c r="B3" s="143"/>
      <c r="C3" s="112">
        <f>Revenue!H5</f>
        <v>45473</v>
      </c>
      <c r="E3" s="57"/>
      <c r="F3" s="58"/>
      <c r="G3" s="37"/>
      <c r="H3" s="38"/>
      <c r="I3" s="230"/>
      <c r="J3" s="230"/>
      <c r="K3" s="230"/>
    </row>
    <row r="4" spans="1:12" ht="17.100000000000001" customHeight="1" thickBot="1" x14ac:dyDescent="0.25">
      <c r="B4" s="116" t="s">
        <v>46</v>
      </c>
      <c r="C4" s="39"/>
      <c r="E4" s="59"/>
      <c r="F4" s="16"/>
      <c r="G4" s="16"/>
      <c r="H4" s="38"/>
      <c r="I4" s="37"/>
      <c r="J4" s="60"/>
      <c r="K4" s="60"/>
    </row>
    <row r="5" spans="1:12" ht="17.100000000000001" customHeight="1" thickTop="1" x14ac:dyDescent="0.2">
      <c r="B5" s="40"/>
      <c r="C5" s="32" t="s">
        <v>12</v>
      </c>
      <c r="D5" s="73" t="s">
        <v>101</v>
      </c>
      <c r="E5" s="187">
        <f>B3</f>
        <v>0</v>
      </c>
      <c r="F5" s="188"/>
      <c r="G5" s="188"/>
      <c r="H5" s="188"/>
      <c r="I5" s="188"/>
      <c r="J5" s="188"/>
      <c r="K5" s="189"/>
    </row>
    <row r="6" spans="1:12" ht="17.100000000000001" customHeight="1" x14ac:dyDescent="0.2">
      <c r="B6" s="96"/>
      <c r="C6" s="97"/>
      <c r="E6" s="209" t="s">
        <v>91</v>
      </c>
      <c r="F6" s="210"/>
      <c r="G6" s="210"/>
      <c r="H6" s="210"/>
      <c r="I6" s="210"/>
      <c r="J6" s="210"/>
      <c r="K6" s="211"/>
    </row>
    <row r="7" spans="1:12" ht="17.100000000000001" customHeight="1" x14ac:dyDescent="0.2">
      <c r="A7" s="73" t="s">
        <v>0</v>
      </c>
      <c r="B7" s="44" t="s">
        <v>62</v>
      </c>
      <c r="C7" s="128">
        <f>H18</f>
        <v>0</v>
      </c>
      <c r="E7" s="194" t="s">
        <v>57</v>
      </c>
      <c r="F7" s="195"/>
      <c r="G7" s="190" t="s">
        <v>92</v>
      </c>
      <c r="H7" s="190" t="s">
        <v>13</v>
      </c>
      <c r="I7" s="190" t="s">
        <v>26</v>
      </c>
      <c r="J7" s="214" t="s">
        <v>58</v>
      </c>
      <c r="K7" s="192" t="s">
        <v>56</v>
      </c>
      <c r="L7" s="228" t="s">
        <v>125</v>
      </c>
    </row>
    <row r="8" spans="1:12" ht="17.100000000000001" customHeight="1" x14ac:dyDescent="0.2">
      <c r="A8" s="73" t="s">
        <v>1</v>
      </c>
      <c r="B8" s="44" t="s">
        <v>63</v>
      </c>
      <c r="C8" s="128">
        <f>I18</f>
        <v>0</v>
      </c>
      <c r="E8" s="196"/>
      <c r="F8" s="197"/>
      <c r="G8" s="191"/>
      <c r="H8" s="191"/>
      <c r="I8" s="191"/>
      <c r="J8" s="215"/>
      <c r="K8" s="193"/>
      <c r="L8" s="229"/>
    </row>
    <row r="9" spans="1:12" ht="17.100000000000001" customHeight="1" x14ac:dyDescent="0.2">
      <c r="A9" s="73" t="s">
        <v>2</v>
      </c>
      <c r="B9" s="44" t="s">
        <v>20</v>
      </c>
      <c r="C9" s="129"/>
      <c r="E9" s="182"/>
      <c r="F9" s="183"/>
      <c r="G9" s="86"/>
      <c r="H9" s="133"/>
      <c r="I9" s="135"/>
      <c r="J9" s="153">
        <f>SUM(H9:I9)</f>
        <v>0</v>
      </c>
      <c r="K9" s="137"/>
      <c r="L9" s="154">
        <f>J9*K9</f>
        <v>0</v>
      </c>
    </row>
    <row r="10" spans="1:12" ht="17.100000000000001" customHeight="1" x14ac:dyDescent="0.2">
      <c r="A10" s="73" t="s">
        <v>38</v>
      </c>
      <c r="B10" s="44" t="s">
        <v>52</v>
      </c>
      <c r="C10" s="129"/>
      <c r="E10" s="182"/>
      <c r="F10" s="183"/>
      <c r="G10" s="86"/>
      <c r="H10" s="133"/>
      <c r="I10" s="135"/>
      <c r="J10" s="153">
        <f t="shared" ref="J10:J17" si="0">SUM(H10:I10)</f>
        <v>0</v>
      </c>
      <c r="K10" s="137"/>
      <c r="L10" s="154">
        <f>J10*K10</f>
        <v>0</v>
      </c>
    </row>
    <row r="11" spans="1:12" ht="17.100000000000001" customHeight="1" x14ac:dyDescent="0.2">
      <c r="A11" s="73" t="s">
        <v>38</v>
      </c>
      <c r="B11" s="44" t="s">
        <v>42</v>
      </c>
      <c r="C11" s="129"/>
      <c r="E11" s="182"/>
      <c r="F11" s="183"/>
      <c r="G11" s="157"/>
      <c r="H11" s="133"/>
      <c r="I11" s="135"/>
      <c r="J11" s="153">
        <f t="shared" si="0"/>
        <v>0</v>
      </c>
      <c r="K11" s="137"/>
      <c r="L11" s="154">
        <f t="shared" ref="L11:L17" si="1">J11*K11</f>
        <v>0</v>
      </c>
    </row>
    <row r="12" spans="1:12" ht="17.100000000000001" customHeight="1" x14ac:dyDescent="0.2">
      <c r="A12" s="73" t="s">
        <v>5</v>
      </c>
      <c r="B12" s="44" t="s">
        <v>50</v>
      </c>
      <c r="C12" s="129"/>
      <c r="E12" s="182"/>
      <c r="F12" s="183"/>
      <c r="G12" s="86"/>
      <c r="H12" s="133"/>
      <c r="I12" s="135"/>
      <c r="J12" s="153">
        <f t="shared" si="0"/>
        <v>0</v>
      </c>
      <c r="K12" s="137"/>
      <c r="L12" s="154">
        <f t="shared" si="1"/>
        <v>0</v>
      </c>
    </row>
    <row r="13" spans="1:12" ht="17.100000000000001" customHeight="1" x14ac:dyDescent="0.2">
      <c r="A13" s="73" t="s">
        <v>40</v>
      </c>
      <c r="B13" s="44" t="s">
        <v>53</v>
      </c>
      <c r="C13" s="129"/>
      <c r="E13" s="182"/>
      <c r="F13" s="183"/>
      <c r="G13" s="86"/>
      <c r="H13" s="133"/>
      <c r="I13" s="135"/>
      <c r="J13" s="153">
        <f t="shared" si="0"/>
        <v>0</v>
      </c>
      <c r="K13" s="137"/>
      <c r="L13" s="154">
        <f t="shared" si="1"/>
        <v>0</v>
      </c>
    </row>
    <row r="14" spans="1:12" ht="17.100000000000001" customHeight="1" x14ac:dyDescent="0.2">
      <c r="A14" s="73" t="s">
        <v>41</v>
      </c>
      <c r="B14" s="44" t="s">
        <v>43</v>
      </c>
      <c r="C14" s="129"/>
      <c r="E14" s="182"/>
      <c r="F14" s="183"/>
      <c r="G14" s="86"/>
      <c r="H14" s="133"/>
      <c r="I14" s="135"/>
      <c r="J14" s="153">
        <f t="shared" si="0"/>
        <v>0</v>
      </c>
      <c r="K14" s="137"/>
      <c r="L14" s="154">
        <f t="shared" si="1"/>
        <v>0</v>
      </c>
    </row>
    <row r="15" spans="1:12" ht="17.100000000000001" customHeight="1" x14ac:dyDescent="0.2">
      <c r="A15" s="73" t="s">
        <v>6</v>
      </c>
      <c r="B15" s="44" t="s">
        <v>59</v>
      </c>
      <c r="C15" s="128">
        <f>I29</f>
        <v>0</v>
      </c>
      <c r="E15" s="182"/>
      <c r="F15" s="183"/>
      <c r="G15" s="86"/>
      <c r="H15" s="133"/>
      <c r="I15" s="135"/>
      <c r="J15" s="153">
        <f t="shared" si="0"/>
        <v>0</v>
      </c>
      <c r="K15" s="137"/>
      <c r="L15" s="154">
        <f t="shared" si="1"/>
        <v>0</v>
      </c>
    </row>
    <row r="16" spans="1:12" ht="17.100000000000001" customHeight="1" x14ac:dyDescent="0.2">
      <c r="A16" s="73" t="s">
        <v>7</v>
      </c>
      <c r="B16" s="44" t="s">
        <v>98</v>
      </c>
      <c r="C16" s="128">
        <f>I40</f>
        <v>0</v>
      </c>
      <c r="E16" s="182"/>
      <c r="F16" s="183"/>
      <c r="G16" s="86"/>
      <c r="H16" s="133"/>
      <c r="I16" s="135"/>
      <c r="J16" s="153">
        <f t="shared" si="0"/>
        <v>0</v>
      </c>
      <c r="K16" s="137"/>
      <c r="L16" s="154">
        <f t="shared" si="1"/>
        <v>0</v>
      </c>
    </row>
    <row r="17" spans="1:12" ht="17.100000000000001" customHeight="1" thickBot="1" x14ac:dyDescent="0.25">
      <c r="A17" s="73" t="s">
        <v>97</v>
      </c>
      <c r="B17" s="44" t="s">
        <v>109</v>
      </c>
      <c r="C17" s="128">
        <f>I51</f>
        <v>0</v>
      </c>
      <c r="D17" s="73"/>
      <c r="E17" s="207"/>
      <c r="F17" s="208"/>
      <c r="G17" s="87"/>
      <c r="H17" s="134"/>
      <c r="I17" s="136"/>
      <c r="J17" s="155">
        <f t="shared" si="0"/>
        <v>0</v>
      </c>
      <c r="K17" s="138"/>
      <c r="L17" s="154">
        <f t="shared" si="1"/>
        <v>0</v>
      </c>
    </row>
    <row r="18" spans="1:12" ht="17.100000000000001" customHeight="1" thickTop="1" thickBot="1" x14ac:dyDescent="0.25">
      <c r="A18" s="73" t="s">
        <v>8</v>
      </c>
      <c r="B18" s="42" t="s">
        <v>61</v>
      </c>
      <c r="C18" s="132">
        <f>SUM(C7:C17)</f>
        <v>0</v>
      </c>
      <c r="E18" s="212" t="s">
        <v>126</v>
      </c>
      <c r="F18" s="213"/>
      <c r="G18" s="149"/>
      <c r="H18" s="150">
        <f>H9*K9+H10*K10+H11*K11+H12*K12+H13*K13+H14*K14+H15*K15+H16*K16+H17*K17</f>
        <v>0</v>
      </c>
      <c r="I18" s="150">
        <f>I9*K9+I10*K10+I11*K11+I12*K12+I13*K13+I14*K14+I15*K15+I16*K16+I17*K17</f>
        <v>0</v>
      </c>
      <c r="J18" s="150"/>
      <c r="K18" s="151">
        <v>0</v>
      </c>
      <c r="L18" s="152">
        <f>SUM(H18:K18)</f>
        <v>0</v>
      </c>
    </row>
    <row r="19" spans="1:12" ht="17.100000000000001" customHeight="1" thickTop="1" thickBot="1" x14ac:dyDescent="0.25">
      <c r="E19" s="72"/>
      <c r="F19" s="61"/>
      <c r="G19" s="61"/>
      <c r="H19" s="47"/>
      <c r="I19" s="41"/>
      <c r="J19" s="48"/>
      <c r="K19" s="49"/>
    </row>
    <row r="20" spans="1:12" ht="17.100000000000001" customHeight="1" x14ac:dyDescent="0.2">
      <c r="D20" s="72" t="s">
        <v>6</v>
      </c>
      <c r="E20" s="45"/>
      <c r="F20" s="45"/>
      <c r="G20" s="184" t="s">
        <v>17</v>
      </c>
      <c r="H20" s="185"/>
      <c r="I20" s="186"/>
    </row>
    <row r="21" spans="1:12" ht="17.100000000000001" customHeight="1" x14ac:dyDescent="0.2">
      <c r="E21" s="83"/>
      <c r="F21" s="83"/>
      <c r="G21" s="198" t="s">
        <v>93</v>
      </c>
      <c r="H21" s="199"/>
      <c r="I21" s="98" t="s">
        <v>94</v>
      </c>
    </row>
    <row r="22" spans="1:12" ht="17.100000000000001" customHeight="1" x14ac:dyDescent="0.2">
      <c r="E22" s="72"/>
      <c r="F22" s="72"/>
      <c r="G22" s="222"/>
      <c r="H22" s="223"/>
      <c r="I22" s="139"/>
    </row>
    <row r="23" spans="1:12" ht="17.100000000000001" customHeight="1" x14ac:dyDescent="0.2">
      <c r="E23" s="72"/>
      <c r="F23" s="72"/>
      <c r="G23" s="205"/>
      <c r="H23" s="206"/>
      <c r="I23" s="139"/>
    </row>
    <row r="24" spans="1:12" ht="17.100000000000001" customHeight="1" x14ac:dyDescent="0.2">
      <c r="E24" s="72"/>
      <c r="F24" s="72"/>
      <c r="G24" s="205"/>
      <c r="H24" s="206"/>
      <c r="I24" s="139"/>
    </row>
    <row r="25" spans="1:12" ht="17.100000000000001" customHeight="1" x14ac:dyDescent="0.2">
      <c r="E25" s="72"/>
      <c r="F25" s="72"/>
      <c r="G25" s="205"/>
      <c r="H25" s="206"/>
      <c r="I25" s="139"/>
    </row>
    <row r="26" spans="1:12" ht="17.100000000000001" customHeight="1" x14ac:dyDescent="0.2">
      <c r="E26" s="72"/>
      <c r="F26" s="72"/>
      <c r="G26" s="205"/>
      <c r="H26" s="206"/>
      <c r="I26" s="139"/>
    </row>
    <row r="27" spans="1:12" ht="17.100000000000001" customHeight="1" x14ac:dyDescent="0.2">
      <c r="E27" s="72"/>
      <c r="F27" s="72"/>
      <c r="G27" s="205"/>
      <c r="H27" s="206"/>
      <c r="I27" s="139"/>
    </row>
    <row r="28" spans="1:12" ht="17.100000000000001" customHeight="1" thickBot="1" x14ac:dyDescent="0.25">
      <c r="E28" s="73"/>
      <c r="F28" s="73"/>
      <c r="G28" s="224"/>
      <c r="H28" s="225"/>
      <c r="I28" s="139"/>
    </row>
    <row r="29" spans="1:12" ht="17.100000000000001" customHeight="1" thickTop="1" thickBot="1" x14ac:dyDescent="0.25">
      <c r="E29" s="88"/>
      <c r="F29" s="88"/>
      <c r="G29" s="218" t="s">
        <v>95</v>
      </c>
      <c r="H29" s="219"/>
      <c r="I29" s="140">
        <f>SUM(I22:I28)</f>
        <v>0</v>
      </c>
    </row>
    <row r="30" spans="1:12" ht="17.100000000000001" customHeight="1" thickBot="1" x14ac:dyDescent="0.25">
      <c r="E30" s="72"/>
      <c r="H30" s="65"/>
    </row>
    <row r="31" spans="1:12" ht="17.100000000000001" customHeight="1" x14ac:dyDescent="0.2">
      <c r="D31" s="72" t="s">
        <v>7</v>
      </c>
      <c r="E31" s="72"/>
      <c r="F31" s="83"/>
      <c r="G31" s="184" t="s">
        <v>64</v>
      </c>
      <c r="H31" s="185"/>
      <c r="I31" s="186"/>
      <c r="K31" s="66"/>
    </row>
    <row r="32" spans="1:12" ht="17.100000000000001" customHeight="1" x14ac:dyDescent="0.2">
      <c r="E32" s="72"/>
      <c r="F32" s="83"/>
      <c r="G32" s="198" t="s">
        <v>93</v>
      </c>
      <c r="H32" s="199"/>
      <c r="I32" s="98" t="s">
        <v>94</v>
      </c>
      <c r="J32" s="45"/>
      <c r="K32" s="66"/>
    </row>
    <row r="33" spans="4:11" ht="17.100000000000001" customHeight="1" x14ac:dyDescent="0.2">
      <c r="E33" s="72"/>
      <c r="F33" s="83"/>
      <c r="G33" s="200"/>
      <c r="H33" s="201"/>
      <c r="I33" s="139"/>
      <c r="K33" s="65"/>
    </row>
    <row r="34" spans="4:11" ht="17.100000000000001" customHeight="1" x14ac:dyDescent="0.2">
      <c r="E34" s="72"/>
      <c r="F34" s="83"/>
      <c r="G34" s="202"/>
      <c r="H34" s="203"/>
      <c r="I34" s="139"/>
      <c r="K34" s="65"/>
    </row>
    <row r="35" spans="4:11" ht="17.100000000000001" customHeight="1" x14ac:dyDescent="0.2">
      <c r="E35" s="72"/>
      <c r="F35" s="84"/>
      <c r="G35" s="202"/>
      <c r="H35" s="203"/>
      <c r="I35" s="139"/>
      <c r="K35" s="65"/>
    </row>
    <row r="36" spans="4:11" ht="17.100000000000001" customHeight="1" x14ac:dyDescent="0.2">
      <c r="E36" s="72"/>
      <c r="F36" s="83"/>
      <c r="G36" s="202"/>
      <c r="H36" s="203"/>
      <c r="I36" s="139"/>
      <c r="K36" s="65"/>
    </row>
    <row r="37" spans="4:11" ht="17.100000000000001" customHeight="1" x14ac:dyDescent="0.2">
      <c r="E37" s="73"/>
      <c r="F37" s="83"/>
      <c r="G37" s="202"/>
      <c r="H37" s="203"/>
      <c r="I37" s="139"/>
      <c r="K37" s="41"/>
    </row>
    <row r="38" spans="4:11" ht="17.100000000000001" customHeight="1" x14ac:dyDescent="0.2">
      <c r="E38" s="72"/>
      <c r="F38" s="85"/>
      <c r="G38" s="202"/>
      <c r="H38" s="203"/>
      <c r="I38" s="141"/>
      <c r="K38" s="68"/>
    </row>
    <row r="39" spans="4:11" ht="17.100000000000001" customHeight="1" thickBot="1" x14ac:dyDescent="0.25">
      <c r="E39" s="72"/>
      <c r="G39" s="220"/>
      <c r="H39" s="221"/>
      <c r="I39" s="142"/>
    </row>
    <row r="40" spans="4:11" ht="17.100000000000001" customHeight="1" thickTop="1" thickBot="1" x14ac:dyDescent="0.25">
      <c r="E40" s="72"/>
      <c r="F40" s="64"/>
      <c r="G40" s="218" t="s">
        <v>95</v>
      </c>
      <c r="H40" s="219"/>
      <c r="I40" s="140">
        <f>SUM(I33:I39)</f>
        <v>0</v>
      </c>
      <c r="K40" s="68"/>
    </row>
    <row r="41" spans="4:11" ht="17.100000000000001" customHeight="1" thickBot="1" x14ac:dyDescent="0.25"/>
    <row r="42" spans="4:11" ht="17.100000000000001" customHeight="1" x14ac:dyDescent="0.2">
      <c r="D42" s="72" t="s">
        <v>97</v>
      </c>
      <c r="G42" s="184" t="s">
        <v>18</v>
      </c>
      <c r="H42" s="185"/>
      <c r="I42" s="186"/>
    </row>
    <row r="43" spans="4:11" ht="17.100000000000001" customHeight="1" x14ac:dyDescent="0.2">
      <c r="G43" s="198" t="s">
        <v>93</v>
      </c>
      <c r="H43" s="199"/>
      <c r="I43" s="98" t="s">
        <v>94</v>
      </c>
    </row>
    <row r="44" spans="4:11" ht="17.100000000000001" customHeight="1" x14ac:dyDescent="0.2">
      <c r="G44" s="200"/>
      <c r="H44" s="201"/>
      <c r="I44" s="139"/>
    </row>
    <row r="45" spans="4:11" ht="17.100000000000001" customHeight="1" x14ac:dyDescent="0.2">
      <c r="G45" s="202"/>
      <c r="H45" s="203"/>
      <c r="I45" s="139"/>
    </row>
    <row r="46" spans="4:11" ht="17.100000000000001" customHeight="1" x14ac:dyDescent="0.2">
      <c r="G46" s="202"/>
      <c r="H46" s="203"/>
      <c r="I46" s="139"/>
    </row>
    <row r="47" spans="4:11" ht="17.100000000000001" customHeight="1" x14ac:dyDescent="0.2">
      <c r="G47" s="202"/>
      <c r="H47" s="203"/>
      <c r="I47" s="139"/>
    </row>
    <row r="48" spans="4:11" ht="17.100000000000001" customHeight="1" x14ac:dyDescent="0.2">
      <c r="G48" s="202"/>
      <c r="H48" s="203"/>
      <c r="I48" s="139"/>
    </row>
    <row r="49" spans="7:9" ht="17.100000000000001" customHeight="1" x14ac:dyDescent="0.2">
      <c r="G49" s="202"/>
      <c r="H49" s="203"/>
      <c r="I49" s="141"/>
    </row>
    <row r="50" spans="7:9" ht="17.100000000000001" customHeight="1" thickBot="1" x14ac:dyDescent="0.25">
      <c r="G50" s="220"/>
      <c r="H50" s="221"/>
      <c r="I50" s="142"/>
    </row>
    <row r="51" spans="7:9" ht="17.100000000000001" customHeight="1" thickTop="1" thickBot="1" x14ac:dyDescent="0.25">
      <c r="G51" s="218" t="s">
        <v>95</v>
      </c>
      <c r="H51" s="219"/>
      <c r="I51" s="140">
        <f>SUM(I44:I50)</f>
        <v>0</v>
      </c>
    </row>
  </sheetData>
  <mergeCells count="51">
    <mergeCell ref="L7:L8"/>
    <mergeCell ref="E14:F14"/>
    <mergeCell ref="E2:K2"/>
    <mergeCell ref="I3:K3"/>
    <mergeCell ref="E5:K5"/>
    <mergeCell ref="E6:K6"/>
    <mergeCell ref="E7:F8"/>
    <mergeCell ref="G7:G8"/>
    <mergeCell ref="H7:H8"/>
    <mergeCell ref="I7:I8"/>
    <mergeCell ref="J7:J8"/>
    <mergeCell ref="K7:K8"/>
    <mergeCell ref="E9:F9"/>
    <mergeCell ref="E10:F10"/>
    <mergeCell ref="E11:F11"/>
    <mergeCell ref="E12:F12"/>
    <mergeCell ref="E13:F13"/>
    <mergeCell ref="G27:H27"/>
    <mergeCell ref="E15:F15"/>
    <mergeCell ref="E16:F16"/>
    <mergeCell ref="E17:F17"/>
    <mergeCell ref="E18:F18"/>
    <mergeCell ref="G20:I20"/>
    <mergeCell ref="G21:H21"/>
    <mergeCell ref="G22:H22"/>
    <mergeCell ref="G23:H23"/>
    <mergeCell ref="G24:H24"/>
    <mergeCell ref="G25:H25"/>
    <mergeCell ref="G26:H26"/>
    <mergeCell ref="G40:H40"/>
    <mergeCell ref="G28:H28"/>
    <mergeCell ref="G29:H29"/>
    <mergeCell ref="G31:I31"/>
    <mergeCell ref="G32:H32"/>
    <mergeCell ref="G33:H33"/>
    <mergeCell ref="G34:H34"/>
    <mergeCell ref="G35:H35"/>
    <mergeCell ref="G36:H36"/>
    <mergeCell ref="G37:H37"/>
    <mergeCell ref="G38:H38"/>
    <mergeCell ref="G39:H39"/>
    <mergeCell ref="G48:H48"/>
    <mergeCell ref="G49:H49"/>
    <mergeCell ref="G50:H50"/>
    <mergeCell ref="G51:H51"/>
    <mergeCell ref="G42:I42"/>
    <mergeCell ref="G43:H43"/>
    <mergeCell ref="G44:H44"/>
    <mergeCell ref="G45:H45"/>
    <mergeCell ref="G46:H46"/>
    <mergeCell ref="G47:H47"/>
  </mergeCells>
  <dataValidations count="1">
    <dataValidation type="list" allowBlank="1" showInputMessage="1" showErrorMessage="1" sqref="B3" xr:uid="{00000000-0002-0000-0600-000000000000}">
      <formula1>POS</formula1>
    </dataValidation>
  </dataValidations>
  <printOptions horizontalCentered="1" gridLines="1"/>
  <pageMargins left="0.45" right="0.45" top="0.25" bottom="0.25" header="0.3" footer="0.3"/>
  <pageSetup paperSize="5" scale="66" orientation="landscape" r:id="rId1"/>
  <colBreaks count="1" manualBreakCount="1">
    <brk id="3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L51"/>
  <sheetViews>
    <sheetView zoomScale="88" zoomScaleNormal="88" zoomScaleSheetLayoutView="100" workbookViewId="0">
      <selection activeCell="B3" sqref="B3"/>
    </sheetView>
  </sheetViews>
  <sheetFormatPr defaultColWidth="8.85546875" defaultRowHeight="17.100000000000001" customHeight="1" x14ac:dyDescent="0.2"/>
  <cols>
    <col min="1" max="1" width="4" style="72" customWidth="1"/>
    <col min="2" max="2" width="48.5703125" style="36" customWidth="1"/>
    <col min="3" max="3" width="28.140625" style="36" customWidth="1"/>
    <col min="4" max="4" width="4.42578125" style="72" customWidth="1"/>
    <col min="5" max="5" width="12.85546875" style="36" customWidth="1"/>
    <col min="6" max="6" width="13" style="36" customWidth="1"/>
    <col min="7" max="7" width="19.42578125" style="36" customWidth="1"/>
    <col min="8" max="11" width="11.5703125" style="36" customWidth="1"/>
    <col min="12" max="12" width="14.7109375" style="36" customWidth="1"/>
    <col min="13" max="13" width="16.28515625" style="36" customWidth="1"/>
    <col min="14" max="16384" width="8.85546875" style="36"/>
  </cols>
  <sheetData>
    <row r="1" spans="1:12" ht="17.100000000000001" customHeight="1" x14ac:dyDescent="0.2">
      <c r="B1" s="117">
        <f>'Cover Sheet'!A4</f>
        <v>0</v>
      </c>
      <c r="C1" s="112">
        <f>Revenue!E5</f>
        <v>45108</v>
      </c>
      <c r="L1" s="37"/>
    </row>
    <row r="2" spans="1:12" ht="17.100000000000001" customHeight="1" x14ac:dyDescent="0.2">
      <c r="B2" s="33" t="s">
        <v>108</v>
      </c>
      <c r="C2" s="115" t="s">
        <v>47</v>
      </c>
      <c r="E2" s="204" t="s">
        <v>54</v>
      </c>
      <c r="F2" s="204"/>
      <c r="G2" s="204"/>
      <c r="H2" s="204"/>
      <c r="I2" s="204"/>
      <c r="J2" s="204"/>
      <c r="K2" s="204"/>
      <c r="L2" s="82"/>
    </row>
    <row r="3" spans="1:12" ht="17.100000000000001" customHeight="1" x14ac:dyDescent="0.2">
      <c r="A3" s="73"/>
      <c r="B3" s="143"/>
      <c r="C3" s="112">
        <f>Revenue!H5</f>
        <v>45473</v>
      </c>
      <c r="E3" s="57"/>
      <c r="F3" s="58"/>
      <c r="G3" s="37"/>
      <c r="H3" s="38"/>
      <c r="I3" s="230"/>
      <c r="J3" s="230"/>
      <c r="K3" s="230"/>
    </row>
    <row r="4" spans="1:12" ht="17.100000000000001" customHeight="1" thickBot="1" x14ac:dyDescent="0.25">
      <c r="B4" s="116" t="s">
        <v>46</v>
      </c>
      <c r="C4" s="39"/>
      <c r="E4" s="59"/>
      <c r="F4" s="16"/>
      <c r="G4" s="16"/>
      <c r="H4" s="38"/>
      <c r="I4" s="37"/>
      <c r="J4" s="60"/>
      <c r="K4" s="60"/>
    </row>
    <row r="5" spans="1:12" ht="17.100000000000001" customHeight="1" thickTop="1" x14ac:dyDescent="0.2">
      <c r="B5" s="40"/>
      <c r="C5" s="32" t="s">
        <v>12</v>
      </c>
      <c r="D5" s="73" t="s">
        <v>101</v>
      </c>
      <c r="E5" s="187">
        <f>B3</f>
        <v>0</v>
      </c>
      <c r="F5" s="188"/>
      <c r="G5" s="188"/>
      <c r="H5" s="188"/>
      <c r="I5" s="188"/>
      <c r="J5" s="188"/>
      <c r="K5" s="189"/>
    </row>
    <row r="6" spans="1:12" ht="17.100000000000001" customHeight="1" x14ac:dyDescent="0.2">
      <c r="B6" s="96"/>
      <c r="C6" s="97"/>
      <c r="E6" s="209" t="s">
        <v>91</v>
      </c>
      <c r="F6" s="210"/>
      <c r="G6" s="210"/>
      <c r="H6" s="210"/>
      <c r="I6" s="210"/>
      <c r="J6" s="210"/>
      <c r="K6" s="211"/>
    </row>
    <row r="7" spans="1:12" ht="17.100000000000001" customHeight="1" x14ac:dyDescent="0.2">
      <c r="A7" s="73" t="s">
        <v>0</v>
      </c>
      <c r="B7" s="44" t="s">
        <v>62</v>
      </c>
      <c r="C7" s="128">
        <f>H18</f>
        <v>0</v>
      </c>
      <c r="E7" s="194" t="s">
        <v>57</v>
      </c>
      <c r="F7" s="195"/>
      <c r="G7" s="190" t="s">
        <v>92</v>
      </c>
      <c r="H7" s="190" t="s">
        <v>13</v>
      </c>
      <c r="I7" s="190" t="s">
        <v>26</v>
      </c>
      <c r="J7" s="214" t="s">
        <v>58</v>
      </c>
      <c r="K7" s="192" t="s">
        <v>56</v>
      </c>
      <c r="L7" s="228" t="s">
        <v>125</v>
      </c>
    </row>
    <row r="8" spans="1:12" ht="17.100000000000001" customHeight="1" x14ac:dyDescent="0.2">
      <c r="A8" s="73" t="s">
        <v>1</v>
      </c>
      <c r="B8" s="44" t="s">
        <v>63</v>
      </c>
      <c r="C8" s="128">
        <f>I18</f>
        <v>0</v>
      </c>
      <c r="E8" s="196"/>
      <c r="F8" s="197"/>
      <c r="G8" s="191"/>
      <c r="H8" s="191"/>
      <c r="I8" s="191"/>
      <c r="J8" s="215"/>
      <c r="K8" s="193"/>
      <c r="L8" s="229"/>
    </row>
    <row r="9" spans="1:12" ht="17.100000000000001" customHeight="1" x14ac:dyDescent="0.2">
      <c r="A9" s="73" t="s">
        <v>2</v>
      </c>
      <c r="B9" s="44" t="s">
        <v>20</v>
      </c>
      <c r="C9" s="129"/>
      <c r="E9" s="182"/>
      <c r="F9" s="183"/>
      <c r="G9" s="86"/>
      <c r="H9" s="133"/>
      <c r="I9" s="135"/>
      <c r="J9" s="153">
        <f>SUM(H9:I9)</f>
        <v>0</v>
      </c>
      <c r="K9" s="137"/>
      <c r="L9" s="154">
        <f>J9*K9</f>
        <v>0</v>
      </c>
    </row>
    <row r="10" spans="1:12" ht="17.100000000000001" customHeight="1" x14ac:dyDescent="0.2">
      <c r="A10" s="73" t="s">
        <v>38</v>
      </c>
      <c r="B10" s="44" t="s">
        <v>52</v>
      </c>
      <c r="C10" s="129"/>
      <c r="E10" s="182"/>
      <c r="F10" s="183"/>
      <c r="G10" s="86"/>
      <c r="H10" s="133"/>
      <c r="I10" s="135"/>
      <c r="J10" s="153">
        <f t="shared" ref="J10:J17" si="0">SUM(H10:I10)</f>
        <v>0</v>
      </c>
      <c r="K10" s="137"/>
      <c r="L10" s="154">
        <f>J10*K10</f>
        <v>0</v>
      </c>
    </row>
    <row r="11" spans="1:12" ht="17.100000000000001" customHeight="1" x14ac:dyDescent="0.2">
      <c r="A11" s="73" t="s">
        <v>38</v>
      </c>
      <c r="B11" s="44" t="s">
        <v>42</v>
      </c>
      <c r="C11" s="129"/>
      <c r="E11" s="182"/>
      <c r="F11" s="183"/>
      <c r="G11" s="157"/>
      <c r="H11" s="133"/>
      <c r="I11" s="135"/>
      <c r="J11" s="153">
        <f t="shared" si="0"/>
        <v>0</v>
      </c>
      <c r="K11" s="137"/>
      <c r="L11" s="154">
        <f t="shared" ref="L11:L17" si="1">J11*K11</f>
        <v>0</v>
      </c>
    </row>
    <row r="12" spans="1:12" ht="17.100000000000001" customHeight="1" x14ac:dyDescent="0.2">
      <c r="A12" s="73" t="s">
        <v>5</v>
      </c>
      <c r="B12" s="44" t="s">
        <v>50</v>
      </c>
      <c r="C12" s="129"/>
      <c r="E12" s="182"/>
      <c r="F12" s="183"/>
      <c r="G12" s="86"/>
      <c r="H12" s="133"/>
      <c r="I12" s="135"/>
      <c r="J12" s="153">
        <f t="shared" si="0"/>
        <v>0</v>
      </c>
      <c r="K12" s="137"/>
      <c r="L12" s="154">
        <f t="shared" si="1"/>
        <v>0</v>
      </c>
    </row>
    <row r="13" spans="1:12" ht="17.100000000000001" customHeight="1" x14ac:dyDescent="0.2">
      <c r="A13" s="73" t="s">
        <v>40</v>
      </c>
      <c r="B13" s="44" t="s">
        <v>53</v>
      </c>
      <c r="C13" s="129"/>
      <c r="E13" s="182"/>
      <c r="F13" s="183"/>
      <c r="G13" s="86"/>
      <c r="H13" s="133"/>
      <c r="I13" s="135"/>
      <c r="J13" s="153">
        <f t="shared" si="0"/>
        <v>0</v>
      </c>
      <c r="K13" s="137"/>
      <c r="L13" s="154">
        <f t="shared" si="1"/>
        <v>0</v>
      </c>
    </row>
    <row r="14" spans="1:12" ht="17.100000000000001" customHeight="1" x14ac:dyDescent="0.2">
      <c r="A14" s="73" t="s">
        <v>41</v>
      </c>
      <c r="B14" s="44" t="s">
        <v>43</v>
      </c>
      <c r="C14" s="129"/>
      <c r="E14" s="182"/>
      <c r="F14" s="183"/>
      <c r="G14" s="86"/>
      <c r="H14" s="133"/>
      <c r="I14" s="135"/>
      <c r="J14" s="153">
        <f t="shared" si="0"/>
        <v>0</v>
      </c>
      <c r="K14" s="137"/>
      <c r="L14" s="154">
        <f t="shared" si="1"/>
        <v>0</v>
      </c>
    </row>
    <row r="15" spans="1:12" ht="17.100000000000001" customHeight="1" x14ac:dyDescent="0.2">
      <c r="A15" s="73" t="s">
        <v>6</v>
      </c>
      <c r="B15" s="44" t="s">
        <v>59</v>
      </c>
      <c r="C15" s="128">
        <f>I29</f>
        <v>0</v>
      </c>
      <c r="E15" s="182"/>
      <c r="F15" s="183"/>
      <c r="G15" s="86"/>
      <c r="H15" s="133"/>
      <c r="I15" s="135"/>
      <c r="J15" s="153">
        <f t="shared" si="0"/>
        <v>0</v>
      </c>
      <c r="K15" s="137"/>
      <c r="L15" s="154">
        <f t="shared" si="1"/>
        <v>0</v>
      </c>
    </row>
    <row r="16" spans="1:12" ht="17.100000000000001" customHeight="1" x14ac:dyDescent="0.2">
      <c r="A16" s="73" t="s">
        <v>7</v>
      </c>
      <c r="B16" s="44" t="s">
        <v>98</v>
      </c>
      <c r="C16" s="128">
        <f>I40</f>
        <v>0</v>
      </c>
      <c r="E16" s="182"/>
      <c r="F16" s="183"/>
      <c r="G16" s="86"/>
      <c r="H16" s="133"/>
      <c r="I16" s="135"/>
      <c r="J16" s="153">
        <f t="shared" si="0"/>
        <v>0</v>
      </c>
      <c r="K16" s="137"/>
      <c r="L16" s="154">
        <f t="shared" si="1"/>
        <v>0</v>
      </c>
    </row>
    <row r="17" spans="1:12" ht="17.100000000000001" customHeight="1" thickBot="1" x14ac:dyDescent="0.25">
      <c r="A17" s="73" t="s">
        <v>97</v>
      </c>
      <c r="B17" s="44" t="s">
        <v>109</v>
      </c>
      <c r="C17" s="128">
        <f>I51</f>
        <v>0</v>
      </c>
      <c r="D17" s="73"/>
      <c r="E17" s="207"/>
      <c r="F17" s="208"/>
      <c r="G17" s="87"/>
      <c r="H17" s="134"/>
      <c r="I17" s="136"/>
      <c r="J17" s="155">
        <f t="shared" si="0"/>
        <v>0</v>
      </c>
      <c r="K17" s="138"/>
      <c r="L17" s="154">
        <f t="shared" si="1"/>
        <v>0</v>
      </c>
    </row>
    <row r="18" spans="1:12" ht="17.100000000000001" customHeight="1" thickTop="1" thickBot="1" x14ac:dyDescent="0.25">
      <c r="A18" s="73" t="s">
        <v>8</v>
      </c>
      <c r="B18" s="42" t="s">
        <v>61</v>
      </c>
      <c r="C18" s="132">
        <f>SUM(C7:C17)</f>
        <v>0</v>
      </c>
      <c r="E18" s="212" t="s">
        <v>126</v>
      </c>
      <c r="F18" s="213"/>
      <c r="G18" s="149"/>
      <c r="H18" s="150">
        <f>H9*K9+H10*K10+H11*K11+H12*K12+H13*K13+H14*K14+H15*K15+H16*K16+H17*K17</f>
        <v>0</v>
      </c>
      <c r="I18" s="150">
        <f>I9*K9+I10*K10+I11*K11+I12*K12+I13*K13+I14*K14+I15*K15+I16*K16+I17*K17</f>
        <v>0</v>
      </c>
      <c r="J18" s="150"/>
      <c r="K18" s="151">
        <v>0</v>
      </c>
      <c r="L18" s="152">
        <f>SUM(H18:K18)</f>
        <v>0</v>
      </c>
    </row>
    <row r="19" spans="1:12" ht="17.100000000000001" customHeight="1" thickTop="1" thickBot="1" x14ac:dyDescent="0.25">
      <c r="E19" s="72"/>
      <c r="F19" s="61"/>
      <c r="G19" s="61"/>
      <c r="H19" s="47"/>
      <c r="I19" s="41"/>
      <c r="J19" s="48"/>
      <c r="K19" s="49"/>
    </row>
    <row r="20" spans="1:12" ht="17.100000000000001" customHeight="1" x14ac:dyDescent="0.2">
      <c r="D20" s="72" t="s">
        <v>6</v>
      </c>
      <c r="E20" s="45"/>
      <c r="F20" s="45"/>
      <c r="G20" s="184" t="s">
        <v>17</v>
      </c>
      <c r="H20" s="185"/>
      <c r="I20" s="186"/>
    </row>
    <row r="21" spans="1:12" ht="17.100000000000001" customHeight="1" x14ac:dyDescent="0.2">
      <c r="E21" s="83"/>
      <c r="F21" s="83"/>
      <c r="G21" s="198" t="s">
        <v>93</v>
      </c>
      <c r="H21" s="199"/>
      <c r="I21" s="98" t="s">
        <v>94</v>
      </c>
    </row>
    <row r="22" spans="1:12" ht="17.100000000000001" customHeight="1" x14ac:dyDescent="0.2">
      <c r="E22" s="72"/>
      <c r="F22" s="72"/>
      <c r="G22" s="222"/>
      <c r="H22" s="223"/>
      <c r="I22" s="139"/>
    </row>
    <row r="23" spans="1:12" ht="17.100000000000001" customHeight="1" x14ac:dyDescent="0.2">
      <c r="E23" s="72"/>
      <c r="F23" s="72"/>
      <c r="G23" s="205"/>
      <c r="H23" s="206"/>
      <c r="I23" s="139"/>
    </row>
    <row r="24" spans="1:12" ht="17.100000000000001" customHeight="1" x14ac:dyDescent="0.2">
      <c r="E24" s="72"/>
      <c r="F24" s="72"/>
      <c r="G24" s="205"/>
      <c r="H24" s="206"/>
      <c r="I24" s="139"/>
    </row>
    <row r="25" spans="1:12" ht="17.100000000000001" customHeight="1" x14ac:dyDescent="0.2">
      <c r="E25" s="72"/>
      <c r="F25" s="72"/>
      <c r="G25" s="205"/>
      <c r="H25" s="206"/>
      <c r="I25" s="139"/>
    </row>
    <row r="26" spans="1:12" ht="17.100000000000001" customHeight="1" x14ac:dyDescent="0.2">
      <c r="E26" s="72"/>
      <c r="F26" s="72"/>
      <c r="G26" s="205"/>
      <c r="H26" s="206"/>
      <c r="I26" s="139"/>
    </row>
    <row r="27" spans="1:12" ht="17.100000000000001" customHeight="1" x14ac:dyDescent="0.2">
      <c r="E27" s="72"/>
      <c r="F27" s="72"/>
      <c r="G27" s="205"/>
      <c r="H27" s="206"/>
      <c r="I27" s="139"/>
    </row>
    <row r="28" spans="1:12" ht="17.100000000000001" customHeight="1" thickBot="1" x14ac:dyDescent="0.25">
      <c r="E28" s="73"/>
      <c r="F28" s="73"/>
      <c r="G28" s="224"/>
      <c r="H28" s="225"/>
      <c r="I28" s="139"/>
    </row>
    <row r="29" spans="1:12" ht="17.100000000000001" customHeight="1" thickTop="1" thickBot="1" x14ac:dyDescent="0.25">
      <c r="E29" s="88"/>
      <c r="F29" s="88"/>
      <c r="G29" s="218" t="s">
        <v>95</v>
      </c>
      <c r="H29" s="219"/>
      <c r="I29" s="140">
        <f>SUM(I22:I28)</f>
        <v>0</v>
      </c>
    </row>
    <row r="30" spans="1:12" ht="17.100000000000001" customHeight="1" thickBot="1" x14ac:dyDescent="0.25">
      <c r="E30" s="72"/>
      <c r="H30" s="65"/>
    </row>
    <row r="31" spans="1:12" ht="17.100000000000001" customHeight="1" x14ac:dyDescent="0.2">
      <c r="D31" s="72" t="s">
        <v>7</v>
      </c>
      <c r="E31" s="72"/>
      <c r="F31" s="83"/>
      <c r="G31" s="184" t="s">
        <v>64</v>
      </c>
      <c r="H31" s="185"/>
      <c r="I31" s="186"/>
      <c r="K31" s="66"/>
    </row>
    <row r="32" spans="1:12" ht="17.100000000000001" customHeight="1" x14ac:dyDescent="0.2">
      <c r="E32" s="72"/>
      <c r="F32" s="83"/>
      <c r="G32" s="198" t="s">
        <v>93</v>
      </c>
      <c r="H32" s="199"/>
      <c r="I32" s="98" t="s">
        <v>94</v>
      </c>
      <c r="J32" s="45"/>
      <c r="K32" s="66"/>
    </row>
    <row r="33" spans="4:11" ht="17.100000000000001" customHeight="1" x14ac:dyDescent="0.2">
      <c r="E33" s="72"/>
      <c r="F33" s="83"/>
      <c r="G33" s="200"/>
      <c r="H33" s="201"/>
      <c r="I33" s="139"/>
      <c r="K33" s="65"/>
    </row>
    <row r="34" spans="4:11" ht="17.100000000000001" customHeight="1" x14ac:dyDescent="0.2">
      <c r="E34" s="72"/>
      <c r="F34" s="83"/>
      <c r="G34" s="202"/>
      <c r="H34" s="203"/>
      <c r="I34" s="139"/>
      <c r="K34" s="65"/>
    </row>
    <row r="35" spans="4:11" ht="17.100000000000001" customHeight="1" x14ac:dyDescent="0.2">
      <c r="E35" s="72"/>
      <c r="F35" s="84"/>
      <c r="G35" s="202"/>
      <c r="H35" s="203"/>
      <c r="I35" s="139"/>
      <c r="K35" s="65"/>
    </row>
    <row r="36" spans="4:11" ht="17.100000000000001" customHeight="1" x14ac:dyDescent="0.2">
      <c r="E36" s="72"/>
      <c r="F36" s="83"/>
      <c r="G36" s="202"/>
      <c r="H36" s="203"/>
      <c r="I36" s="139"/>
      <c r="K36" s="65"/>
    </row>
    <row r="37" spans="4:11" ht="17.100000000000001" customHeight="1" x14ac:dyDescent="0.2">
      <c r="E37" s="73"/>
      <c r="F37" s="83"/>
      <c r="G37" s="202"/>
      <c r="H37" s="203"/>
      <c r="I37" s="139"/>
      <c r="K37" s="41"/>
    </row>
    <row r="38" spans="4:11" ht="17.100000000000001" customHeight="1" x14ac:dyDescent="0.2">
      <c r="E38" s="72"/>
      <c r="F38" s="85"/>
      <c r="G38" s="202"/>
      <c r="H38" s="203"/>
      <c r="I38" s="141"/>
      <c r="K38" s="68"/>
    </row>
    <row r="39" spans="4:11" ht="17.100000000000001" customHeight="1" thickBot="1" x14ac:dyDescent="0.25">
      <c r="E39" s="72"/>
      <c r="G39" s="220"/>
      <c r="H39" s="221"/>
      <c r="I39" s="142"/>
    </row>
    <row r="40" spans="4:11" ht="17.100000000000001" customHeight="1" thickTop="1" thickBot="1" x14ac:dyDescent="0.25">
      <c r="E40" s="72"/>
      <c r="F40" s="64"/>
      <c r="G40" s="218" t="s">
        <v>95</v>
      </c>
      <c r="H40" s="219"/>
      <c r="I40" s="140">
        <f>SUM(I33:I39)</f>
        <v>0</v>
      </c>
      <c r="K40" s="68"/>
    </row>
    <row r="41" spans="4:11" ht="17.100000000000001" customHeight="1" thickBot="1" x14ac:dyDescent="0.25"/>
    <row r="42" spans="4:11" ht="17.100000000000001" customHeight="1" x14ac:dyDescent="0.2">
      <c r="D42" s="72" t="s">
        <v>97</v>
      </c>
      <c r="G42" s="184" t="s">
        <v>18</v>
      </c>
      <c r="H42" s="185"/>
      <c r="I42" s="186"/>
    </row>
    <row r="43" spans="4:11" ht="17.100000000000001" customHeight="1" x14ac:dyDescent="0.2">
      <c r="G43" s="198" t="s">
        <v>93</v>
      </c>
      <c r="H43" s="199"/>
      <c r="I43" s="98" t="s">
        <v>94</v>
      </c>
    </row>
    <row r="44" spans="4:11" ht="17.100000000000001" customHeight="1" x14ac:dyDescent="0.2">
      <c r="G44" s="200"/>
      <c r="H44" s="201"/>
      <c r="I44" s="139"/>
    </row>
    <row r="45" spans="4:11" ht="17.100000000000001" customHeight="1" x14ac:dyDescent="0.2">
      <c r="G45" s="202"/>
      <c r="H45" s="203"/>
      <c r="I45" s="139"/>
    </row>
    <row r="46" spans="4:11" ht="17.100000000000001" customHeight="1" x14ac:dyDescent="0.2">
      <c r="G46" s="202"/>
      <c r="H46" s="203"/>
      <c r="I46" s="139"/>
    </row>
    <row r="47" spans="4:11" ht="17.100000000000001" customHeight="1" x14ac:dyDescent="0.2">
      <c r="G47" s="202"/>
      <c r="H47" s="203"/>
      <c r="I47" s="139"/>
    </row>
    <row r="48" spans="4:11" ht="17.100000000000001" customHeight="1" x14ac:dyDescent="0.2">
      <c r="G48" s="202"/>
      <c r="H48" s="203"/>
      <c r="I48" s="139"/>
    </row>
    <row r="49" spans="7:9" ht="17.100000000000001" customHeight="1" x14ac:dyDescent="0.2">
      <c r="G49" s="202"/>
      <c r="H49" s="203"/>
      <c r="I49" s="141"/>
    </row>
    <row r="50" spans="7:9" ht="17.100000000000001" customHeight="1" thickBot="1" x14ac:dyDescent="0.25">
      <c r="G50" s="220"/>
      <c r="H50" s="221"/>
      <c r="I50" s="142"/>
    </row>
    <row r="51" spans="7:9" ht="17.100000000000001" customHeight="1" thickTop="1" thickBot="1" x14ac:dyDescent="0.25">
      <c r="G51" s="218" t="s">
        <v>95</v>
      </c>
      <c r="H51" s="219"/>
      <c r="I51" s="140">
        <f>SUM(I44:I50)</f>
        <v>0</v>
      </c>
    </row>
  </sheetData>
  <mergeCells count="51">
    <mergeCell ref="L7:L8"/>
    <mergeCell ref="E14:F14"/>
    <mergeCell ref="E2:K2"/>
    <mergeCell ref="I3:K3"/>
    <mergeCell ref="E5:K5"/>
    <mergeCell ref="E6:K6"/>
    <mergeCell ref="E7:F8"/>
    <mergeCell ref="G7:G8"/>
    <mergeCell ref="H7:H8"/>
    <mergeCell ref="I7:I8"/>
    <mergeCell ref="J7:J8"/>
    <mergeCell ref="K7:K8"/>
    <mergeCell ref="E9:F9"/>
    <mergeCell ref="E10:F10"/>
    <mergeCell ref="E11:F11"/>
    <mergeCell ref="E12:F12"/>
    <mergeCell ref="E13:F13"/>
    <mergeCell ref="G27:H27"/>
    <mergeCell ref="E15:F15"/>
    <mergeCell ref="E16:F16"/>
    <mergeCell ref="E17:F17"/>
    <mergeCell ref="E18:F18"/>
    <mergeCell ref="G20:I20"/>
    <mergeCell ref="G21:H21"/>
    <mergeCell ref="G22:H22"/>
    <mergeCell ref="G23:H23"/>
    <mergeCell ref="G24:H24"/>
    <mergeCell ref="G25:H25"/>
    <mergeCell ref="G26:H26"/>
    <mergeCell ref="G40:H40"/>
    <mergeCell ref="G28:H28"/>
    <mergeCell ref="G29:H29"/>
    <mergeCell ref="G31:I31"/>
    <mergeCell ref="G32:H32"/>
    <mergeCell ref="G33:H33"/>
    <mergeCell ref="G34:H34"/>
    <mergeCell ref="G35:H35"/>
    <mergeCell ref="G36:H36"/>
    <mergeCell ref="G37:H37"/>
    <mergeCell ref="G38:H38"/>
    <mergeCell ref="G39:H39"/>
    <mergeCell ref="G48:H48"/>
    <mergeCell ref="G49:H49"/>
    <mergeCell ref="G50:H50"/>
    <mergeCell ref="G51:H51"/>
    <mergeCell ref="G42:I42"/>
    <mergeCell ref="G43:H43"/>
    <mergeCell ref="G44:H44"/>
    <mergeCell ref="G45:H45"/>
    <mergeCell ref="G46:H46"/>
    <mergeCell ref="G47:H47"/>
  </mergeCells>
  <dataValidations count="1">
    <dataValidation type="list" allowBlank="1" showInputMessage="1" showErrorMessage="1" sqref="B3" xr:uid="{00000000-0002-0000-0700-000000000000}">
      <formula1>POS</formula1>
    </dataValidation>
  </dataValidations>
  <printOptions horizontalCentered="1" gridLines="1"/>
  <pageMargins left="0.45" right="0.45" top="0.25" bottom="0.25" header="0.3" footer="0.3"/>
  <pageSetup paperSize="5" scale="66" orientation="landscape" r:id="rId1"/>
  <colBreaks count="1" manualBreakCount="1">
    <brk id="3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L51"/>
  <sheetViews>
    <sheetView zoomScale="88" zoomScaleNormal="88" zoomScaleSheetLayoutView="100" workbookViewId="0">
      <selection activeCell="B3" sqref="B3"/>
    </sheetView>
  </sheetViews>
  <sheetFormatPr defaultColWidth="8.85546875" defaultRowHeight="17.100000000000001" customHeight="1" x14ac:dyDescent="0.2"/>
  <cols>
    <col min="1" max="1" width="4" style="72" customWidth="1"/>
    <col min="2" max="2" width="48.5703125" style="36" customWidth="1"/>
    <col min="3" max="3" width="28.140625" style="36" customWidth="1"/>
    <col min="4" max="4" width="4.42578125" style="72" customWidth="1"/>
    <col min="5" max="5" width="12.85546875" style="36" customWidth="1"/>
    <col min="6" max="6" width="13" style="36" customWidth="1"/>
    <col min="7" max="7" width="19.42578125" style="36" customWidth="1"/>
    <col min="8" max="11" width="11.5703125" style="36" customWidth="1"/>
    <col min="12" max="12" width="14.7109375" style="36" customWidth="1"/>
    <col min="13" max="13" width="16.28515625" style="36" customWidth="1"/>
    <col min="14" max="16384" width="8.85546875" style="36"/>
  </cols>
  <sheetData>
    <row r="1" spans="1:12" ht="17.100000000000001" customHeight="1" x14ac:dyDescent="0.2">
      <c r="B1" s="117">
        <f>'Cover Sheet'!A4</f>
        <v>0</v>
      </c>
      <c r="C1" s="112">
        <f>Revenue!E5</f>
        <v>45108</v>
      </c>
      <c r="L1" s="37"/>
    </row>
    <row r="2" spans="1:12" ht="17.100000000000001" customHeight="1" x14ac:dyDescent="0.2">
      <c r="B2" s="33" t="s">
        <v>108</v>
      </c>
      <c r="C2" s="115" t="s">
        <v>47</v>
      </c>
      <c r="E2" s="204" t="s">
        <v>54</v>
      </c>
      <c r="F2" s="204"/>
      <c r="G2" s="204"/>
      <c r="H2" s="204"/>
      <c r="I2" s="204"/>
      <c r="J2" s="204"/>
      <c r="K2" s="204"/>
      <c r="L2" s="82"/>
    </row>
    <row r="3" spans="1:12" ht="17.100000000000001" customHeight="1" x14ac:dyDescent="0.2">
      <c r="A3" s="73"/>
      <c r="B3" s="143"/>
      <c r="C3" s="112">
        <f>Revenue!H5</f>
        <v>45473</v>
      </c>
      <c r="E3" s="57"/>
      <c r="F3" s="58"/>
      <c r="G3" s="37"/>
      <c r="H3" s="38"/>
      <c r="I3" s="230"/>
      <c r="J3" s="230"/>
      <c r="K3" s="230"/>
    </row>
    <row r="4" spans="1:12" ht="17.100000000000001" customHeight="1" thickBot="1" x14ac:dyDescent="0.25">
      <c r="B4" s="116" t="s">
        <v>46</v>
      </c>
      <c r="C4" s="39"/>
      <c r="E4" s="59"/>
      <c r="F4" s="16"/>
      <c r="G4" s="16"/>
      <c r="H4" s="38"/>
      <c r="I4" s="37"/>
      <c r="J4" s="60"/>
      <c r="K4" s="60"/>
    </row>
    <row r="5" spans="1:12" ht="17.100000000000001" customHeight="1" thickTop="1" x14ac:dyDescent="0.2">
      <c r="B5" s="40"/>
      <c r="C5" s="32" t="s">
        <v>12</v>
      </c>
      <c r="D5" s="73" t="s">
        <v>101</v>
      </c>
      <c r="E5" s="187">
        <f>B3</f>
        <v>0</v>
      </c>
      <c r="F5" s="188"/>
      <c r="G5" s="188"/>
      <c r="H5" s="188"/>
      <c r="I5" s="188"/>
      <c r="J5" s="188"/>
      <c r="K5" s="189"/>
    </row>
    <row r="6" spans="1:12" ht="17.100000000000001" customHeight="1" x14ac:dyDescent="0.2">
      <c r="B6" s="96"/>
      <c r="C6" s="97"/>
      <c r="E6" s="209" t="s">
        <v>91</v>
      </c>
      <c r="F6" s="210"/>
      <c r="G6" s="210"/>
      <c r="H6" s="210"/>
      <c r="I6" s="210"/>
      <c r="J6" s="210"/>
      <c r="K6" s="211"/>
    </row>
    <row r="7" spans="1:12" ht="17.100000000000001" customHeight="1" x14ac:dyDescent="0.2">
      <c r="A7" s="73" t="s">
        <v>0</v>
      </c>
      <c r="B7" s="44" t="s">
        <v>62</v>
      </c>
      <c r="C7" s="128">
        <f>H18</f>
        <v>0</v>
      </c>
      <c r="E7" s="194" t="s">
        <v>57</v>
      </c>
      <c r="F7" s="195"/>
      <c r="G7" s="190" t="s">
        <v>92</v>
      </c>
      <c r="H7" s="190" t="s">
        <v>13</v>
      </c>
      <c r="I7" s="190" t="s">
        <v>26</v>
      </c>
      <c r="J7" s="214" t="s">
        <v>58</v>
      </c>
      <c r="K7" s="192" t="s">
        <v>56</v>
      </c>
      <c r="L7" s="228" t="s">
        <v>125</v>
      </c>
    </row>
    <row r="8" spans="1:12" ht="17.100000000000001" customHeight="1" x14ac:dyDescent="0.2">
      <c r="A8" s="73" t="s">
        <v>1</v>
      </c>
      <c r="B8" s="44" t="s">
        <v>63</v>
      </c>
      <c r="C8" s="128">
        <f>I18</f>
        <v>0</v>
      </c>
      <c r="E8" s="196"/>
      <c r="F8" s="197"/>
      <c r="G8" s="191"/>
      <c r="H8" s="191"/>
      <c r="I8" s="191"/>
      <c r="J8" s="215"/>
      <c r="K8" s="193"/>
      <c r="L8" s="229"/>
    </row>
    <row r="9" spans="1:12" ht="17.100000000000001" customHeight="1" x14ac:dyDescent="0.2">
      <c r="A9" s="73" t="s">
        <v>2</v>
      </c>
      <c r="B9" s="44" t="s">
        <v>20</v>
      </c>
      <c r="C9" s="129"/>
      <c r="E9" s="182"/>
      <c r="F9" s="183"/>
      <c r="G9" s="86"/>
      <c r="H9" s="133"/>
      <c r="I9" s="135"/>
      <c r="J9" s="153">
        <f>SUM(H9:I9)</f>
        <v>0</v>
      </c>
      <c r="K9" s="137"/>
      <c r="L9" s="154">
        <f>J9*K9</f>
        <v>0</v>
      </c>
    </row>
    <row r="10" spans="1:12" ht="17.100000000000001" customHeight="1" x14ac:dyDescent="0.2">
      <c r="A10" s="73" t="s">
        <v>38</v>
      </c>
      <c r="B10" s="44" t="s">
        <v>52</v>
      </c>
      <c r="C10" s="129"/>
      <c r="E10" s="182"/>
      <c r="F10" s="183"/>
      <c r="G10" s="86"/>
      <c r="H10" s="133"/>
      <c r="I10" s="135"/>
      <c r="J10" s="153">
        <f t="shared" ref="J10:J17" si="0">SUM(H10:I10)</f>
        <v>0</v>
      </c>
      <c r="K10" s="137"/>
      <c r="L10" s="154">
        <f>J10*K10</f>
        <v>0</v>
      </c>
    </row>
    <row r="11" spans="1:12" ht="17.100000000000001" customHeight="1" x14ac:dyDescent="0.2">
      <c r="A11" s="73" t="s">
        <v>38</v>
      </c>
      <c r="B11" s="44" t="s">
        <v>42</v>
      </c>
      <c r="C11" s="129"/>
      <c r="E11" s="182"/>
      <c r="F11" s="183"/>
      <c r="G11" s="157"/>
      <c r="H11" s="133"/>
      <c r="I11" s="135"/>
      <c r="J11" s="153">
        <f t="shared" si="0"/>
        <v>0</v>
      </c>
      <c r="K11" s="137"/>
      <c r="L11" s="154">
        <f t="shared" ref="L11:L17" si="1">J11*K11</f>
        <v>0</v>
      </c>
    </row>
    <row r="12" spans="1:12" ht="17.100000000000001" customHeight="1" x14ac:dyDescent="0.2">
      <c r="A12" s="73" t="s">
        <v>5</v>
      </c>
      <c r="B12" s="44" t="s">
        <v>50</v>
      </c>
      <c r="C12" s="129"/>
      <c r="E12" s="182"/>
      <c r="F12" s="183"/>
      <c r="G12" s="86"/>
      <c r="H12" s="133"/>
      <c r="I12" s="135"/>
      <c r="J12" s="153">
        <f t="shared" si="0"/>
        <v>0</v>
      </c>
      <c r="K12" s="137"/>
      <c r="L12" s="154">
        <f t="shared" si="1"/>
        <v>0</v>
      </c>
    </row>
    <row r="13" spans="1:12" ht="17.100000000000001" customHeight="1" x14ac:dyDescent="0.2">
      <c r="A13" s="73" t="s">
        <v>40</v>
      </c>
      <c r="B13" s="44" t="s">
        <v>53</v>
      </c>
      <c r="C13" s="129"/>
      <c r="E13" s="182"/>
      <c r="F13" s="183"/>
      <c r="G13" s="86"/>
      <c r="H13" s="133"/>
      <c r="I13" s="135"/>
      <c r="J13" s="153">
        <f t="shared" si="0"/>
        <v>0</v>
      </c>
      <c r="K13" s="137"/>
      <c r="L13" s="154">
        <f t="shared" si="1"/>
        <v>0</v>
      </c>
    </row>
    <row r="14" spans="1:12" ht="17.100000000000001" customHeight="1" x14ac:dyDescent="0.2">
      <c r="A14" s="73" t="s">
        <v>41</v>
      </c>
      <c r="B14" s="44" t="s">
        <v>43</v>
      </c>
      <c r="C14" s="129"/>
      <c r="E14" s="182"/>
      <c r="F14" s="183"/>
      <c r="G14" s="86"/>
      <c r="H14" s="133"/>
      <c r="I14" s="135"/>
      <c r="J14" s="153">
        <f t="shared" si="0"/>
        <v>0</v>
      </c>
      <c r="K14" s="137"/>
      <c r="L14" s="154">
        <f t="shared" si="1"/>
        <v>0</v>
      </c>
    </row>
    <row r="15" spans="1:12" ht="17.100000000000001" customHeight="1" x14ac:dyDescent="0.2">
      <c r="A15" s="73" t="s">
        <v>6</v>
      </c>
      <c r="B15" s="44" t="s">
        <v>59</v>
      </c>
      <c r="C15" s="128">
        <f>I29</f>
        <v>0</v>
      </c>
      <c r="E15" s="182"/>
      <c r="F15" s="183"/>
      <c r="G15" s="86"/>
      <c r="H15" s="133"/>
      <c r="I15" s="135"/>
      <c r="J15" s="153">
        <f t="shared" si="0"/>
        <v>0</v>
      </c>
      <c r="K15" s="137"/>
      <c r="L15" s="154">
        <f t="shared" si="1"/>
        <v>0</v>
      </c>
    </row>
    <row r="16" spans="1:12" ht="17.100000000000001" customHeight="1" x14ac:dyDescent="0.2">
      <c r="A16" s="73" t="s">
        <v>7</v>
      </c>
      <c r="B16" s="44" t="s">
        <v>98</v>
      </c>
      <c r="C16" s="128">
        <f>I40</f>
        <v>0</v>
      </c>
      <c r="E16" s="182"/>
      <c r="F16" s="183"/>
      <c r="G16" s="86"/>
      <c r="H16" s="133"/>
      <c r="I16" s="135"/>
      <c r="J16" s="153">
        <f t="shared" si="0"/>
        <v>0</v>
      </c>
      <c r="K16" s="137"/>
      <c r="L16" s="154">
        <f t="shared" si="1"/>
        <v>0</v>
      </c>
    </row>
    <row r="17" spans="1:12" ht="17.100000000000001" customHeight="1" thickBot="1" x14ac:dyDescent="0.25">
      <c r="A17" s="73" t="s">
        <v>97</v>
      </c>
      <c r="B17" s="44" t="s">
        <v>109</v>
      </c>
      <c r="C17" s="128">
        <f>I51</f>
        <v>0</v>
      </c>
      <c r="D17" s="73"/>
      <c r="E17" s="207"/>
      <c r="F17" s="208"/>
      <c r="G17" s="87"/>
      <c r="H17" s="134"/>
      <c r="I17" s="136"/>
      <c r="J17" s="155">
        <f t="shared" si="0"/>
        <v>0</v>
      </c>
      <c r="K17" s="138"/>
      <c r="L17" s="154">
        <f t="shared" si="1"/>
        <v>0</v>
      </c>
    </row>
    <row r="18" spans="1:12" ht="17.100000000000001" customHeight="1" thickTop="1" thickBot="1" x14ac:dyDescent="0.25">
      <c r="A18" s="73" t="s">
        <v>8</v>
      </c>
      <c r="B18" s="42" t="s">
        <v>61</v>
      </c>
      <c r="C18" s="132">
        <f>SUM(C7:C17)</f>
        <v>0</v>
      </c>
      <c r="E18" s="212" t="s">
        <v>126</v>
      </c>
      <c r="F18" s="213"/>
      <c r="G18" s="149"/>
      <c r="H18" s="150">
        <f>H9*K9+H10*K10+H11*K11+H12*K12+H13*K13+H14*K14+H15*K15+H16*K16+H17*K17</f>
        <v>0</v>
      </c>
      <c r="I18" s="150">
        <f>I9*K9+I10*K10+I11*K11+I12*K12+I13*K13+I14*K14+I15*K15+I16*K16+I17*K17</f>
        <v>0</v>
      </c>
      <c r="J18" s="150"/>
      <c r="K18" s="151">
        <v>0</v>
      </c>
      <c r="L18" s="152">
        <f>SUM(H18:K18)</f>
        <v>0</v>
      </c>
    </row>
    <row r="19" spans="1:12" ht="17.100000000000001" customHeight="1" thickTop="1" thickBot="1" x14ac:dyDescent="0.25">
      <c r="E19" s="72"/>
      <c r="F19" s="61"/>
      <c r="G19" s="61"/>
      <c r="H19" s="47"/>
      <c r="I19" s="41"/>
      <c r="J19" s="48"/>
      <c r="K19" s="49"/>
    </row>
    <row r="20" spans="1:12" ht="17.100000000000001" customHeight="1" x14ac:dyDescent="0.2">
      <c r="D20" s="72" t="s">
        <v>6</v>
      </c>
      <c r="E20" s="45"/>
      <c r="F20" s="45"/>
      <c r="G20" s="184" t="s">
        <v>17</v>
      </c>
      <c r="H20" s="185"/>
      <c r="I20" s="186"/>
    </row>
    <row r="21" spans="1:12" ht="17.100000000000001" customHeight="1" x14ac:dyDescent="0.2">
      <c r="E21" s="83"/>
      <c r="F21" s="83"/>
      <c r="G21" s="198" t="s">
        <v>93</v>
      </c>
      <c r="H21" s="199"/>
      <c r="I21" s="98" t="s">
        <v>94</v>
      </c>
    </row>
    <row r="22" spans="1:12" ht="17.100000000000001" customHeight="1" x14ac:dyDescent="0.2">
      <c r="E22" s="72"/>
      <c r="F22" s="72"/>
      <c r="G22" s="222"/>
      <c r="H22" s="223"/>
      <c r="I22" s="139"/>
    </row>
    <row r="23" spans="1:12" ht="17.100000000000001" customHeight="1" x14ac:dyDescent="0.2">
      <c r="E23" s="72"/>
      <c r="F23" s="72"/>
      <c r="G23" s="205"/>
      <c r="H23" s="206"/>
      <c r="I23" s="139"/>
    </row>
    <row r="24" spans="1:12" ht="17.100000000000001" customHeight="1" x14ac:dyDescent="0.2">
      <c r="E24" s="72"/>
      <c r="F24" s="72"/>
      <c r="G24" s="205"/>
      <c r="H24" s="206"/>
      <c r="I24" s="139"/>
    </row>
    <row r="25" spans="1:12" ht="17.100000000000001" customHeight="1" x14ac:dyDescent="0.2">
      <c r="E25" s="72"/>
      <c r="F25" s="72"/>
      <c r="G25" s="205"/>
      <c r="H25" s="206"/>
      <c r="I25" s="139"/>
    </row>
    <row r="26" spans="1:12" ht="17.100000000000001" customHeight="1" x14ac:dyDescent="0.2">
      <c r="E26" s="72"/>
      <c r="F26" s="72"/>
      <c r="G26" s="205"/>
      <c r="H26" s="206"/>
      <c r="I26" s="139"/>
    </row>
    <row r="27" spans="1:12" ht="17.100000000000001" customHeight="1" x14ac:dyDescent="0.2">
      <c r="E27" s="72"/>
      <c r="F27" s="72"/>
      <c r="G27" s="205"/>
      <c r="H27" s="206"/>
      <c r="I27" s="139"/>
    </row>
    <row r="28" spans="1:12" ht="17.100000000000001" customHeight="1" thickBot="1" x14ac:dyDescent="0.25">
      <c r="E28" s="73"/>
      <c r="F28" s="73"/>
      <c r="G28" s="224"/>
      <c r="H28" s="225"/>
      <c r="I28" s="139"/>
    </row>
    <row r="29" spans="1:12" ht="17.100000000000001" customHeight="1" thickTop="1" thickBot="1" x14ac:dyDescent="0.25">
      <c r="E29" s="88"/>
      <c r="F29" s="88"/>
      <c r="G29" s="218" t="s">
        <v>95</v>
      </c>
      <c r="H29" s="219"/>
      <c r="I29" s="140">
        <f>SUM(I22:I28)</f>
        <v>0</v>
      </c>
    </row>
    <row r="30" spans="1:12" ht="17.100000000000001" customHeight="1" thickBot="1" x14ac:dyDescent="0.25">
      <c r="E30" s="72"/>
      <c r="H30" s="65"/>
    </row>
    <row r="31" spans="1:12" ht="17.100000000000001" customHeight="1" x14ac:dyDescent="0.2">
      <c r="D31" s="72" t="s">
        <v>7</v>
      </c>
      <c r="E31" s="72"/>
      <c r="F31" s="83"/>
      <c r="G31" s="184" t="s">
        <v>64</v>
      </c>
      <c r="H31" s="185"/>
      <c r="I31" s="186"/>
      <c r="K31" s="66"/>
    </row>
    <row r="32" spans="1:12" ht="17.100000000000001" customHeight="1" x14ac:dyDescent="0.2">
      <c r="E32" s="72"/>
      <c r="F32" s="83"/>
      <c r="G32" s="198" t="s">
        <v>93</v>
      </c>
      <c r="H32" s="199"/>
      <c r="I32" s="98" t="s">
        <v>94</v>
      </c>
      <c r="J32" s="45"/>
      <c r="K32" s="66"/>
    </row>
    <row r="33" spans="4:11" ht="17.100000000000001" customHeight="1" x14ac:dyDescent="0.2">
      <c r="E33" s="72"/>
      <c r="F33" s="83"/>
      <c r="G33" s="200"/>
      <c r="H33" s="201"/>
      <c r="I33" s="139"/>
      <c r="K33" s="65"/>
    </row>
    <row r="34" spans="4:11" ht="17.100000000000001" customHeight="1" x14ac:dyDescent="0.2">
      <c r="E34" s="72"/>
      <c r="F34" s="83"/>
      <c r="G34" s="202"/>
      <c r="H34" s="203"/>
      <c r="I34" s="139"/>
      <c r="K34" s="65"/>
    </row>
    <row r="35" spans="4:11" ht="17.100000000000001" customHeight="1" x14ac:dyDescent="0.2">
      <c r="E35" s="72"/>
      <c r="F35" s="84"/>
      <c r="G35" s="202"/>
      <c r="H35" s="203"/>
      <c r="I35" s="139"/>
      <c r="K35" s="65"/>
    </row>
    <row r="36" spans="4:11" ht="17.100000000000001" customHeight="1" x14ac:dyDescent="0.2">
      <c r="E36" s="72"/>
      <c r="F36" s="83"/>
      <c r="G36" s="202"/>
      <c r="H36" s="203"/>
      <c r="I36" s="139"/>
      <c r="K36" s="65"/>
    </row>
    <row r="37" spans="4:11" ht="17.100000000000001" customHeight="1" x14ac:dyDescent="0.2">
      <c r="E37" s="73"/>
      <c r="F37" s="83"/>
      <c r="G37" s="202"/>
      <c r="H37" s="203"/>
      <c r="I37" s="139"/>
      <c r="K37" s="41"/>
    </row>
    <row r="38" spans="4:11" ht="17.100000000000001" customHeight="1" x14ac:dyDescent="0.2">
      <c r="E38" s="72"/>
      <c r="F38" s="85"/>
      <c r="G38" s="202"/>
      <c r="H38" s="203"/>
      <c r="I38" s="141"/>
      <c r="K38" s="68"/>
    </row>
    <row r="39" spans="4:11" ht="17.100000000000001" customHeight="1" thickBot="1" x14ac:dyDescent="0.25">
      <c r="E39" s="72"/>
      <c r="G39" s="220"/>
      <c r="H39" s="221"/>
      <c r="I39" s="142"/>
    </row>
    <row r="40" spans="4:11" ht="17.100000000000001" customHeight="1" thickTop="1" thickBot="1" x14ac:dyDescent="0.25">
      <c r="E40" s="72"/>
      <c r="F40" s="64"/>
      <c r="G40" s="218" t="s">
        <v>95</v>
      </c>
      <c r="H40" s="219"/>
      <c r="I40" s="140">
        <f>SUM(I33:I39)</f>
        <v>0</v>
      </c>
      <c r="K40" s="68"/>
    </row>
    <row r="41" spans="4:11" ht="17.100000000000001" customHeight="1" thickBot="1" x14ac:dyDescent="0.25"/>
    <row r="42" spans="4:11" ht="17.100000000000001" customHeight="1" x14ac:dyDescent="0.2">
      <c r="D42" s="72" t="s">
        <v>97</v>
      </c>
      <c r="G42" s="184" t="s">
        <v>18</v>
      </c>
      <c r="H42" s="185"/>
      <c r="I42" s="186"/>
    </row>
    <row r="43" spans="4:11" ht="17.100000000000001" customHeight="1" x14ac:dyDescent="0.2">
      <c r="G43" s="198" t="s">
        <v>93</v>
      </c>
      <c r="H43" s="199"/>
      <c r="I43" s="98" t="s">
        <v>94</v>
      </c>
    </row>
    <row r="44" spans="4:11" ht="17.100000000000001" customHeight="1" x14ac:dyDescent="0.2">
      <c r="G44" s="200"/>
      <c r="H44" s="201"/>
      <c r="I44" s="139"/>
    </row>
    <row r="45" spans="4:11" ht="17.100000000000001" customHeight="1" x14ac:dyDescent="0.2">
      <c r="G45" s="202"/>
      <c r="H45" s="203"/>
      <c r="I45" s="139"/>
    </row>
    <row r="46" spans="4:11" ht="17.100000000000001" customHeight="1" x14ac:dyDescent="0.2">
      <c r="G46" s="202"/>
      <c r="H46" s="203"/>
      <c r="I46" s="139"/>
    </row>
    <row r="47" spans="4:11" ht="17.100000000000001" customHeight="1" x14ac:dyDescent="0.2">
      <c r="G47" s="202"/>
      <c r="H47" s="203"/>
      <c r="I47" s="139"/>
    </row>
    <row r="48" spans="4:11" ht="17.100000000000001" customHeight="1" x14ac:dyDescent="0.2">
      <c r="G48" s="202"/>
      <c r="H48" s="203"/>
      <c r="I48" s="139"/>
    </row>
    <row r="49" spans="7:9" ht="17.100000000000001" customHeight="1" x14ac:dyDescent="0.2">
      <c r="G49" s="202"/>
      <c r="H49" s="203"/>
      <c r="I49" s="141"/>
    </row>
    <row r="50" spans="7:9" ht="17.100000000000001" customHeight="1" thickBot="1" x14ac:dyDescent="0.25">
      <c r="G50" s="220"/>
      <c r="H50" s="221"/>
      <c r="I50" s="142"/>
    </row>
    <row r="51" spans="7:9" ht="17.100000000000001" customHeight="1" thickTop="1" thickBot="1" x14ac:dyDescent="0.25">
      <c r="G51" s="218" t="s">
        <v>95</v>
      </c>
      <c r="H51" s="219"/>
      <c r="I51" s="140">
        <f>SUM(I44:I50)</f>
        <v>0</v>
      </c>
    </row>
  </sheetData>
  <mergeCells count="51">
    <mergeCell ref="L7:L8"/>
    <mergeCell ref="E14:F14"/>
    <mergeCell ref="E2:K2"/>
    <mergeCell ref="I3:K3"/>
    <mergeCell ref="E5:K5"/>
    <mergeCell ref="E6:K6"/>
    <mergeCell ref="E7:F8"/>
    <mergeCell ref="G7:G8"/>
    <mergeCell ref="H7:H8"/>
    <mergeCell ref="I7:I8"/>
    <mergeCell ref="J7:J8"/>
    <mergeCell ref="K7:K8"/>
    <mergeCell ref="E9:F9"/>
    <mergeCell ref="E10:F10"/>
    <mergeCell ref="E11:F11"/>
    <mergeCell ref="E12:F12"/>
    <mergeCell ref="E13:F13"/>
    <mergeCell ref="G27:H27"/>
    <mergeCell ref="E15:F15"/>
    <mergeCell ref="E16:F16"/>
    <mergeCell ref="E17:F17"/>
    <mergeCell ref="E18:F18"/>
    <mergeCell ref="G20:I20"/>
    <mergeCell ref="G21:H21"/>
    <mergeCell ref="G22:H22"/>
    <mergeCell ref="G23:H23"/>
    <mergeCell ref="G24:H24"/>
    <mergeCell ref="G25:H25"/>
    <mergeCell ref="G26:H26"/>
    <mergeCell ref="G40:H40"/>
    <mergeCell ref="G28:H28"/>
    <mergeCell ref="G29:H29"/>
    <mergeCell ref="G31:I31"/>
    <mergeCell ref="G32:H32"/>
    <mergeCell ref="G33:H33"/>
    <mergeCell ref="G34:H34"/>
    <mergeCell ref="G35:H35"/>
    <mergeCell ref="G36:H36"/>
    <mergeCell ref="G37:H37"/>
    <mergeCell ref="G38:H38"/>
    <mergeCell ref="G39:H39"/>
    <mergeCell ref="G48:H48"/>
    <mergeCell ref="G49:H49"/>
    <mergeCell ref="G50:H50"/>
    <mergeCell ref="G51:H51"/>
    <mergeCell ref="G42:I42"/>
    <mergeCell ref="G43:H43"/>
    <mergeCell ref="G44:H44"/>
    <mergeCell ref="G45:H45"/>
    <mergeCell ref="G46:H46"/>
    <mergeCell ref="G47:H47"/>
  </mergeCells>
  <dataValidations count="1">
    <dataValidation type="list" allowBlank="1" showInputMessage="1" showErrorMessage="1" sqref="B3" xr:uid="{00000000-0002-0000-0800-000000000000}">
      <formula1>POS</formula1>
    </dataValidation>
  </dataValidations>
  <printOptions horizontalCentered="1" gridLines="1"/>
  <pageMargins left="0.45" right="0.45" top="0.25" bottom="0.25" header="0.3" footer="0.3"/>
  <pageSetup paperSize="5" scale="66" orientation="landscape" r:id="rId1"/>
  <colBreaks count="1" manualBreakCount="1">
    <brk id="3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BB11F8AF560142941DAB126757BEA4" ma:contentTypeVersion="1" ma:contentTypeDescription="Create a new document." ma:contentTypeScope="" ma:versionID="46749269ff855f1392abf02d290737a1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f0ced66c33f1ad20b3a1e7d52e3bf4d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D080DC3C-5BC9-4B45-8BF5-7D4FD69566F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14A1774-AE49-455E-97EE-ED656CF7325F}">
  <ds:schemaRefs>
    <ds:schemaRef ds:uri="http://schemas.openxmlformats.org/package/2006/metadata/core-properties"/>
    <ds:schemaRef ds:uri="http://schemas.microsoft.com/office/2006/metadata/properties"/>
    <ds:schemaRef ds:uri="http://schemas.microsoft.com/sharepoint/v3"/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EB29D13-945B-4E05-9245-9A502F58AA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5</vt:i4>
      </vt:variant>
    </vt:vector>
  </HeadingPairs>
  <TitlesOfParts>
    <vt:vector size="24" baseType="lpstr">
      <vt:lpstr>Cover Sheet</vt:lpstr>
      <vt:lpstr>Revenue</vt:lpstr>
      <vt:lpstr>Administration</vt:lpstr>
      <vt:lpstr>Counselor</vt:lpstr>
      <vt:lpstr>POS1</vt:lpstr>
      <vt:lpstr>POS2</vt:lpstr>
      <vt:lpstr>POS3</vt:lpstr>
      <vt:lpstr>POS4</vt:lpstr>
      <vt:lpstr>POS5</vt:lpstr>
      <vt:lpstr>POS6</vt:lpstr>
      <vt:lpstr>POS7</vt:lpstr>
      <vt:lpstr>POS8</vt:lpstr>
      <vt:lpstr>POS9</vt:lpstr>
      <vt:lpstr>POS10</vt:lpstr>
      <vt:lpstr>POS11</vt:lpstr>
      <vt:lpstr>POS12</vt:lpstr>
      <vt:lpstr>Total Expenditures</vt:lpstr>
      <vt:lpstr>In-Kind Cost</vt:lpstr>
      <vt:lpstr>Sheet10</vt:lpstr>
      <vt:lpstr>Centers</vt:lpstr>
      <vt:lpstr>LEA</vt:lpstr>
      <vt:lpstr>POS</vt:lpstr>
      <vt:lpstr>'In-Kind Cost'!Print_Area</vt:lpstr>
      <vt:lpstr>'Total Expenditures'!Print_Area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Lesia Edwards</dc:creator>
  <cp:lastModifiedBy>Lesia Edwards (OSD)</cp:lastModifiedBy>
  <cp:lastPrinted>2018-03-15T23:57:11Z</cp:lastPrinted>
  <dcterms:created xsi:type="dcterms:W3CDTF">1998-05-27T20:53:41Z</dcterms:created>
  <dcterms:modified xsi:type="dcterms:W3CDTF">2023-05-11T18:44:55Z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0x010100D8BB11F8AF560142941DAB126757BEA4</vt:lpwstr>
  </property>
  <property fmtid="{D5CDD505-2E9C-101B-9397-08002B2CF9AE}" pid="3" name="TemplateUrl">
    <vt:lpwstr/>
  </property>
  <property fmtid="{D5CDD505-2E9C-101B-9397-08002B2CF9AE}" pid="4" name="xd_Signature">
    <vt:bool>false</vt:bool>
  </property>
  <property fmtid="{D5CDD505-2E9C-101B-9397-08002B2CF9AE}" pid="5" name="xd_ProgID">
    <vt:lpwstr/>
  </property>
</Properties>
</file>