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arkdhs-my.sharepoint.com/personal/lesia_edwards_arkansas_gov/Documents/$22-23 Secondary Centers/Forms/"/>
    </mc:Choice>
  </mc:AlternateContent>
  <xr:revisionPtr revIDLastSave="6" documentId="8_{B408CA64-FF53-4175-AB30-59124C0E7F2F}" xr6:coauthVersionLast="47" xr6:coauthVersionMax="47" xr10:uidLastSave="{FCAF3004-B7BE-49E4-A528-275A4A7489F9}"/>
  <bookViews>
    <workbookView xWindow="-120" yWindow="-120" windowWidth="29040" windowHeight="15840" tabRatio="945" firstSheet="1" activeTab="1" xr2:uid="{00000000-000D-0000-FFFF-FFFF00000000}"/>
  </bookViews>
  <sheets>
    <sheet name="Instructions" sheetId="48" r:id="rId1"/>
    <sheet name="Cover Sheet" sheetId="31" r:id="rId2"/>
    <sheet name="Revenue" sheetId="49" r:id="rId3"/>
    <sheet name="Administration" sheetId="25" r:id="rId4"/>
    <sheet name="Counselor" sheetId="44" r:id="rId5"/>
    <sheet name="M&amp;O" sheetId="45" r:id="rId6"/>
    <sheet name="POS1" sheetId="22" r:id="rId7"/>
    <sheet name="POS2" sheetId="37" r:id="rId8"/>
    <sheet name="POS3" sheetId="38" r:id="rId9"/>
    <sheet name="POS4" sheetId="39" r:id="rId10"/>
    <sheet name="POS5" sheetId="40" r:id="rId11"/>
    <sheet name="POS6" sheetId="41" r:id="rId12"/>
    <sheet name="POS7" sheetId="42" r:id="rId13"/>
    <sheet name="POS8" sheetId="55" r:id="rId14"/>
    <sheet name="POS9" sheetId="46" r:id="rId15"/>
    <sheet name="POS10" sheetId="47" r:id="rId16"/>
    <sheet name="POS11" sheetId="50" r:id="rId17"/>
    <sheet name="POS12" sheetId="51" r:id="rId18"/>
    <sheet name="POS13" sheetId="52" r:id="rId19"/>
    <sheet name="POS14" sheetId="53" r:id="rId20"/>
    <sheet name="POS15" sheetId="54" r:id="rId21"/>
    <sheet name="Total Expenditures" sheetId="32" r:id="rId22"/>
    <sheet name="In-Kind Cost" sheetId="8" r:id="rId23"/>
    <sheet name="Sheet1" sheetId="57" state="hidden" r:id="rId24"/>
  </sheets>
  <definedNames>
    <definedName name="Centers">Sheet1!$A$2:$A$32</definedName>
    <definedName name="LEA">Sheet1!$B$2:$B$32</definedName>
    <definedName name="_xlnm.Print_Area" localSheetId="22">'In-Kind Cost'!$A$1:$F$27</definedName>
    <definedName name="_xlnm.Print_Area" localSheetId="0">Instructions!$A$1:$J$136</definedName>
    <definedName name="_xlnm.Print_Area" localSheetId="2">Revenue!$A$1:$I$49</definedName>
    <definedName name="_xlnm.Print_Area" localSheetId="21">'Total Expenditures'!$A$1:$C$44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25" l="1"/>
  <c r="E22" i="25"/>
  <c r="D7" i="31"/>
  <c r="C1" i="52" l="1"/>
  <c r="C1" i="51"/>
  <c r="C1" i="50"/>
  <c r="C1" i="47"/>
  <c r="C1" i="46"/>
  <c r="C3" i="52"/>
  <c r="C3" i="51"/>
  <c r="C3" i="50"/>
  <c r="C3" i="47"/>
  <c r="C3" i="46"/>
  <c r="C3" i="55"/>
  <c r="C1" i="55"/>
  <c r="C3" i="42"/>
  <c r="C1" i="42"/>
  <c r="C3" i="41"/>
  <c r="C1" i="41"/>
  <c r="C3" i="40"/>
  <c r="C1" i="40"/>
  <c r="C3" i="39"/>
  <c r="C1" i="39"/>
  <c r="C3" i="38"/>
  <c r="C1" i="38"/>
  <c r="C3" i="53"/>
  <c r="C1" i="53"/>
  <c r="C3" i="54"/>
  <c r="C1" i="54"/>
  <c r="B3" i="32"/>
  <c r="B1" i="32"/>
  <c r="F2" i="8"/>
  <c r="G4" i="49" l="1"/>
  <c r="A2" i="8"/>
  <c r="B10" i="32"/>
  <c r="B11" i="32"/>
  <c r="B12" i="32"/>
  <c r="B13" i="32"/>
  <c r="B14" i="32"/>
  <c r="B15" i="32"/>
  <c r="B16" i="32"/>
  <c r="B17" i="32"/>
  <c r="B18" i="32"/>
  <c r="B21" i="32"/>
  <c r="B23" i="32"/>
  <c r="B24" i="32"/>
  <c r="B25" i="32"/>
  <c r="B26" i="32"/>
  <c r="B27" i="32"/>
  <c r="B28" i="32"/>
  <c r="B9" i="32"/>
  <c r="F44" i="55"/>
  <c r="C23" i="55" s="1"/>
  <c r="I41" i="55"/>
  <c r="I35" i="55"/>
  <c r="C21" i="55" s="1"/>
  <c r="F35" i="55"/>
  <c r="C20" i="55" s="1"/>
  <c r="J26" i="55"/>
  <c r="I26" i="55"/>
  <c r="H26" i="55"/>
  <c r="G26" i="55"/>
  <c r="F26" i="55"/>
  <c r="K25" i="55"/>
  <c r="G14" i="55" s="1"/>
  <c r="E25" i="55"/>
  <c r="K24" i="55"/>
  <c r="E24" i="55"/>
  <c r="K23" i="55"/>
  <c r="G12" i="55" s="1"/>
  <c r="E23" i="55"/>
  <c r="K22" i="55"/>
  <c r="E22" i="55"/>
  <c r="K21" i="55"/>
  <c r="G10" i="55" s="1"/>
  <c r="E21" i="55"/>
  <c r="K20" i="55"/>
  <c r="G9" i="55" s="1"/>
  <c r="E20" i="55"/>
  <c r="K19" i="55"/>
  <c r="G8" i="55" s="1"/>
  <c r="E19" i="55"/>
  <c r="F15" i="55"/>
  <c r="J14" i="55"/>
  <c r="J13" i="55"/>
  <c r="G13" i="55"/>
  <c r="K13" i="55" s="1"/>
  <c r="J12" i="55"/>
  <c r="J11" i="55"/>
  <c r="G11" i="55"/>
  <c r="K11" i="55" s="1"/>
  <c r="J10" i="55"/>
  <c r="J9" i="55"/>
  <c r="J8" i="55"/>
  <c r="J15" i="55" s="1"/>
  <c r="C8" i="55" s="1"/>
  <c r="I3" i="55"/>
  <c r="B1" i="55"/>
  <c r="C3" i="37"/>
  <c r="C1" i="37"/>
  <c r="C3" i="22"/>
  <c r="C1" i="22"/>
  <c r="C3" i="45"/>
  <c r="C1" i="45"/>
  <c r="C3" i="44"/>
  <c r="C1" i="44"/>
  <c r="C1" i="25"/>
  <c r="D5" i="49"/>
  <c r="C3" i="25"/>
  <c r="G5" i="49"/>
  <c r="H8" i="55" l="1"/>
  <c r="K8" i="55"/>
  <c r="K10" i="55"/>
  <c r="H10" i="55"/>
  <c r="H11" i="55"/>
  <c r="H13" i="55"/>
  <c r="H9" i="55"/>
  <c r="H15" i="55" s="1"/>
  <c r="K9" i="55"/>
  <c r="G15" i="55"/>
  <c r="H12" i="55"/>
  <c r="K12" i="55"/>
  <c r="K15" i="55" s="1"/>
  <c r="C9" i="55" s="1"/>
  <c r="C36" i="55" s="1"/>
  <c r="J43" i="55" s="1"/>
  <c r="K14" i="55"/>
  <c r="H14" i="55"/>
  <c r="K26" i="55"/>
  <c r="H12" i="49" l="1"/>
  <c r="I41" i="22"/>
  <c r="I41" i="37"/>
  <c r="I41" i="38"/>
  <c r="I41" i="39"/>
  <c r="I41" i="40"/>
  <c r="I41" i="41"/>
  <c r="I41" i="42"/>
  <c r="I41" i="46"/>
  <c r="I41" i="47"/>
  <c r="I41" i="50"/>
  <c r="I41" i="51"/>
  <c r="I41" i="52"/>
  <c r="I41" i="53"/>
  <c r="I41" i="54"/>
  <c r="I41" i="45"/>
  <c r="I41" i="44"/>
  <c r="I41" i="25"/>
  <c r="F21" i="49"/>
  <c r="F30" i="49" s="1"/>
  <c r="J9" i="44"/>
  <c r="J10" i="44"/>
  <c r="J11" i="44"/>
  <c r="J12" i="44"/>
  <c r="J13" i="44"/>
  <c r="J14" i="44"/>
  <c r="J9" i="45"/>
  <c r="J10" i="45"/>
  <c r="J11" i="45"/>
  <c r="J12" i="45"/>
  <c r="J13" i="45"/>
  <c r="J14" i="45"/>
  <c r="J9" i="22"/>
  <c r="J10" i="22"/>
  <c r="J11" i="22"/>
  <c r="J12" i="22"/>
  <c r="J13" i="22"/>
  <c r="J14" i="22"/>
  <c r="J9" i="37"/>
  <c r="J10" i="37"/>
  <c r="J11" i="37"/>
  <c r="J12" i="37"/>
  <c r="J13" i="37"/>
  <c r="J14" i="37"/>
  <c r="J9" i="38"/>
  <c r="J10" i="38"/>
  <c r="J11" i="38"/>
  <c r="J12" i="38"/>
  <c r="J13" i="38"/>
  <c r="J14" i="38"/>
  <c r="J9" i="39"/>
  <c r="J10" i="39"/>
  <c r="J11" i="39"/>
  <c r="J12" i="39"/>
  <c r="J13" i="39"/>
  <c r="J14" i="39"/>
  <c r="J9" i="40"/>
  <c r="J10" i="40"/>
  <c r="J11" i="40"/>
  <c r="J12" i="40"/>
  <c r="J13" i="40"/>
  <c r="J14" i="40"/>
  <c r="J9" i="41"/>
  <c r="J10" i="41"/>
  <c r="J11" i="41"/>
  <c r="J12" i="41"/>
  <c r="J13" i="41"/>
  <c r="J14" i="41"/>
  <c r="J9" i="42"/>
  <c r="J15" i="42" s="1"/>
  <c r="C8" i="42" s="1"/>
  <c r="J10" i="42"/>
  <c r="J11" i="42"/>
  <c r="J12" i="42"/>
  <c r="J13" i="42"/>
  <c r="J14" i="42"/>
  <c r="J9" i="46"/>
  <c r="J10" i="46"/>
  <c r="J11" i="46"/>
  <c r="J12" i="46"/>
  <c r="J13" i="46"/>
  <c r="J14" i="46"/>
  <c r="J9" i="47"/>
  <c r="J10" i="47"/>
  <c r="J11" i="47"/>
  <c r="J12" i="47"/>
  <c r="J13" i="47"/>
  <c r="J14" i="47"/>
  <c r="J9" i="50"/>
  <c r="J10" i="50"/>
  <c r="J15" i="50" s="1"/>
  <c r="C8" i="50" s="1"/>
  <c r="J11" i="50"/>
  <c r="J12" i="50"/>
  <c r="J13" i="50"/>
  <c r="J14" i="50"/>
  <c r="J9" i="51"/>
  <c r="J10" i="51"/>
  <c r="J11" i="51"/>
  <c r="J12" i="51"/>
  <c r="J13" i="51"/>
  <c r="J14" i="51"/>
  <c r="J9" i="52"/>
  <c r="J10" i="52"/>
  <c r="J11" i="52"/>
  <c r="J12" i="52"/>
  <c r="J13" i="52"/>
  <c r="J14" i="52"/>
  <c r="J9" i="53"/>
  <c r="J10" i="53"/>
  <c r="J11" i="53"/>
  <c r="J12" i="53"/>
  <c r="J13" i="53"/>
  <c r="J14" i="53"/>
  <c r="J9" i="54"/>
  <c r="J10" i="54"/>
  <c r="J11" i="54"/>
  <c r="J12" i="54"/>
  <c r="J13" i="54"/>
  <c r="J14" i="54"/>
  <c r="J9" i="25"/>
  <c r="J10" i="25"/>
  <c r="J11" i="25"/>
  <c r="J12" i="25"/>
  <c r="J13" i="25"/>
  <c r="J14" i="25"/>
  <c r="J8" i="44"/>
  <c r="J8" i="45"/>
  <c r="J15" i="45" s="1"/>
  <c r="C8" i="45" s="1"/>
  <c r="J8" i="22"/>
  <c r="J8" i="37"/>
  <c r="J8" i="38"/>
  <c r="J8" i="39"/>
  <c r="J15" i="39" s="1"/>
  <c r="C8" i="39" s="1"/>
  <c r="J8" i="40"/>
  <c r="J15" i="40" s="1"/>
  <c r="C8" i="40" s="1"/>
  <c r="J8" i="41"/>
  <c r="J8" i="42"/>
  <c r="J8" i="46"/>
  <c r="J8" i="47"/>
  <c r="J15" i="47" s="1"/>
  <c r="C8" i="47" s="1"/>
  <c r="J8" i="50"/>
  <c r="J8" i="51"/>
  <c r="J8" i="52"/>
  <c r="J8" i="53"/>
  <c r="J15" i="53" s="1"/>
  <c r="C8" i="53" s="1"/>
  <c r="J8" i="54"/>
  <c r="J8" i="25"/>
  <c r="F44" i="54"/>
  <c r="C23" i="54" s="1"/>
  <c r="I35" i="54"/>
  <c r="C21" i="54" s="1"/>
  <c r="F35" i="54"/>
  <c r="C20" i="54" s="1"/>
  <c r="J26" i="54"/>
  <c r="I26" i="54"/>
  <c r="H26" i="54"/>
  <c r="G26" i="54"/>
  <c r="F26" i="54"/>
  <c r="K25" i="54"/>
  <c r="G14" i="54" s="1"/>
  <c r="E25" i="54"/>
  <c r="K24" i="54"/>
  <c r="G13" i="54" s="1"/>
  <c r="E24" i="54"/>
  <c r="K23" i="54"/>
  <c r="G12" i="54" s="1"/>
  <c r="E23" i="54"/>
  <c r="K22" i="54"/>
  <c r="G11" i="54" s="1"/>
  <c r="E22" i="54"/>
  <c r="K21" i="54"/>
  <c r="G10" i="54" s="1"/>
  <c r="E21" i="54"/>
  <c r="K20" i="54"/>
  <c r="G9" i="54" s="1"/>
  <c r="E20" i="54"/>
  <c r="K19" i="54"/>
  <c r="G8" i="54" s="1"/>
  <c r="E19" i="54"/>
  <c r="F15" i="54"/>
  <c r="I3" i="54"/>
  <c r="B1" i="54"/>
  <c r="F44" i="53"/>
  <c r="C23" i="53" s="1"/>
  <c r="I35" i="53"/>
  <c r="F35" i="53"/>
  <c r="C20" i="53" s="1"/>
  <c r="J26" i="53"/>
  <c r="I26" i="53"/>
  <c r="H26" i="53"/>
  <c r="G26" i="53"/>
  <c r="F26" i="53"/>
  <c r="K25" i="53"/>
  <c r="G14" i="53" s="1"/>
  <c r="E25" i="53"/>
  <c r="K24" i="53"/>
  <c r="G13" i="53" s="1"/>
  <c r="E24" i="53"/>
  <c r="K23" i="53"/>
  <c r="G12" i="53" s="1"/>
  <c r="E23" i="53"/>
  <c r="K22" i="53"/>
  <c r="G11" i="53" s="1"/>
  <c r="E22" i="53"/>
  <c r="K21" i="53"/>
  <c r="G10" i="53" s="1"/>
  <c r="E21" i="53"/>
  <c r="C21" i="53"/>
  <c r="K20" i="53"/>
  <c r="G9" i="53" s="1"/>
  <c r="E20" i="53"/>
  <c r="K19" i="53"/>
  <c r="G8" i="53" s="1"/>
  <c r="E19" i="53"/>
  <c r="F15" i="53"/>
  <c r="I3" i="53"/>
  <c r="B1" i="53"/>
  <c r="F44" i="52"/>
  <c r="C23" i="52" s="1"/>
  <c r="I35" i="52"/>
  <c r="C21" i="52" s="1"/>
  <c r="F35" i="52"/>
  <c r="C20" i="52" s="1"/>
  <c r="J26" i="52"/>
  <c r="I26" i="52"/>
  <c r="H26" i="52"/>
  <c r="G26" i="52"/>
  <c r="F26" i="52"/>
  <c r="K25" i="52"/>
  <c r="G14" i="52" s="1"/>
  <c r="K14" i="52" s="1"/>
  <c r="E25" i="52"/>
  <c r="K24" i="52"/>
  <c r="G13" i="52" s="1"/>
  <c r="E24" i="52"/>
  <c r="K23" i="52"/>
  <c r="G12" i="52" s="1"/>
  <c r="E23" i="52"/>
  <c r="K22" i="52"/>
  <c r="E22" i="52"/>
  <c r="K21" i="52"/>
  <c r="G10" i="52" s="1"/>
  <c r="E21" i="52"/>
  <c r="K20" i="52"/>
  <c r="G9" i="52" s="1"/>
  <c r="E20" i="52"/>
  <c r="K19" i="52"/>
  <c r="E19" i="52"/>
  <c r="F15" i="52"/>
  <c r="G11" i="52"/>
  <c r="K11" i="52" s="1"/>
  <c r="I3" i="52"/>
  <c r="B1" i="52"/>
  <c r="F44" i="51"/>
  <c r="C23" i="51" s="1"/>
  <c r="I35" i="51"/>
  <c r="C21" i="51" s="1"/>
  <c r="F35" i="51"/>
  <c r="C20" i="51" s="1"/>
  <c r="J26" i="51"/>
  <c r="I26" i="51"/>
  <c r="H26" i="51"/>
  <c r="G26" i="51"/>
  <c r="F26" i="51"/>
  <c r="K25" i="51"/>
  <c r="G14" i="51" s="1"/>
  <c r="E25" i="51"/>
  <c r="K24" i="51"/>
  <c r="G13" i="51" s="1"/>
  <c r="E24" i="51"/>
  <c r="K23" i="51"/>
  <c r="G12" i="51" s="1"/>
  <c r="E23" i="51"/>
  <c r="K22" i="51"/>
  <c r="G11" i="51" s="1"/>
  <c r="E22" i="51"/>
  <c r="K21" i="51"/>
  <c r="G10" i="51" s="1"/>
  <c r="E21" i="51"/>
  <c r="K20" i="51"/>
  <c r="G9" i="51" s="1"/>
  <c r="E20" i="51"/>
  <c r="K19" i="51"/>
  <c r="G8" i="51" s="1"/>
  <c r="E19" i="51"/>
  <c r="F15" i="51"/>
  <c r="I3" i="51"/>
  <c r="B1" i="51"/>
  <c r="F44" i="50"/>
  <c r="C23" i="50" s="1"/>
  <c r="I35" i="50"/>
  <c r="C21" i="50" s="1"/>
  <c r="F35" i="50"/>
  <c r="C20" i="50"/>
  <c r="J26" i="50"/>
  <c r="I26" i="50"/>
  <c r="H26" i="50"/>
  <c r="G26" i="50"/>
  <c r="F26" i="50"/>
  <c r="K25" i="50"/>
  <c r="G14" i="50" s="1"/>
  <c r="E25" i="50"/>
  <c r="K24" i="50"/>
  <c r="G13" i="50" s="1"/>
  <c r="E24" i="50"/>
  <c r="K23" i="50"/>
  <c r="G12" i="50" s="1"/>
  <c r="E23" i="50"/>
  <c r="K22" i="50"/>
  <c r="G11" i="50" s="1"/>
  <c r="E22" i="50"/>
  <c r="K21" i="50"/>
  <c r="G10" i="50"/>
  <c r="H10" i="50" s="1"/>
  <c r="E21" i="50"/>
  <c r="K20" i="50"/>
  <c r="G9" i="50" s="1"/>
  <c r="K9" i="50" s="1"/>
  <c r="E20" i="50"/>
  <c r="K19" i="50"/>
  <c r="K26" i="50" s="1"/>
  <c r="E19" i="50"/>
  <c r="F15" i="50"/>
  <c r="I3" i="50"/>
  <c r="B1" i="50"/>
  <c r="F44" i="44"/>
  <c r="C23" i="44" s="1"/>
  <c r="F44" i="45"/>
  <c r="C23" i="45" s="1"/>
  <c r="F44" i="22"/>
  <c r="C23" i="22" s="1"/>
  <c r="F44" i="37"/>
  <c r="C23" i="37" s="1"/>
  <c r="F44" i="38"/>
  <c r="C23" i="38" s="1"/>
  <c r="F44" i="39"/>
  <c r="C23" i="39" s="1"/>
  <c r="F44" i="40"/>
  <c r="C23" i="40" s="1"/>
  <c r="F44" i="41"/>
  <c r="C23" i="41" s="1"/>
  <c r="F44" i="42"/>
  <c r="C23" i="42" s="1"/>
  <c r="F44" i="46"/>
  <c r="C23" i="46" s="1"/>
  <c r="F44" i="47"/>
  <c r="C23" i="47" s="1"/>
  <c r="F44" i="25"/>
  <c r="C23" i="25" s="1"/>
  <c r="B22" i="32" s="1"/>
  <c r="I35" i="44"/>
  <c r="C21" i="44" s="1"/>
  <c r="I35" i="45"/>
  <c r="C21" i="45" s="1"/>
  <c r="I35" i="22"/>
  <c r="C21" i="22" s="1"/>
  <c r="I35" i="37"/>
  <c r="C21" i="37" s="1"/>
  <c r="I35" i="38"/>
  <c r="C21" i="38" s="1"/>
  <c r="I35" i="39"/>
  <c r="C21" i="39" s="1"/>
  <c r="I35" i="40"/>
  <c r="C21" i="40" s="1"/>
  <c r="I35" i="41"/>
  <c r="C21" i="41"/>
  <c r="I35" i="42"/>
  <c r="C21" i="42" s="1"/>
  <c r="I35" i="46"/>
  <c r="C21" i="46" s="1"/>
  <c r="I35" i="47"/>
  <c r="C21" i="47" s="1"/>
  <c r="I35" i="25"/>
  <c r="C21" i="25"/>
  <c r="F35" i="44"/>
  <c r="C20" i="44" s="1"/>
  <c r="F35" i="45"/>
  <c r="C20" i="45" s="1"/>
  <c r="F35" i="22"/>
  <c r="C20" i="22" s="1"/>
  <c r="F35" i="37"/>
  <c r="C20" i="37" s="1"/>
  <c r="F35" i="38"/>
  <c r="C20" i="38" s="1"/>
  <c r="F35" i="39"/>
  <c r="C20" i="39" s="1"/>
  <c r="F35" i="40"/>
  <c r="C20" i="40" s="1"/>
  <c r="F35" i="41"/>
  <c r="C20" i="41" s="1"/>
  <c r="F35" i="42"/>
  <c r="C20" i="42" s="1"/>
  <c r="F35" i="46"/>
  <c r="C20" i="46" s="1"/>
  <c r="F35" i="47"/>
  <c r="C20" i="47" s="1"/>
  <c r="F35" i="25"/>
  <c r="C20" i="25" s="1"/>
  <c r="J26" i="22"/>
  <c r="I26" i="22"/>
  <c r="H26" i="22"/>
  <c r="G26" i="22"/>
  <c r="F26" i="22"/>
  <c r="K25" i="22"/>
  <c r="G14" i="22" s="1"/>
  <c r="E25" i="22"/>
  <c r="K24" i="22"/>
  <c r="G13" i="22" s="1"/>
  <c r="E24" i="22"/>
  <c r="K23" i="22"/>
  <c r="G12" i="22" s="1"/>
  <c r="E23" i="22"/>
  <c r="K22" i="22"/>
  <c r="G11" i="22" s="1"/>
  <c r="E22" i="22"/>
  <c r="K21" i="22"/>
  <c r="G10" i="22" s="1"/>
  <c r="E21" i="22"/>
  <c r="K20" i="22"/>
  <c r="G9" i="22" s="1"/>
  <c r="E20" i="22"/>
  <c r="K19" i="22"/>
  <c r="G8" i="22" s="1"/>
  <c r="K8" i="22" s="1"/>
  <c r="E19" i="22"/>
  <c r="F15" i="22"/>
  <c r="J26" i="37"/>
  <c r="I26" i="37"/>
  <c r="H26" i="37"/>
  <c r="G26" i="37"/>
  <c r="F26" i="37"/>
  <c r="K25" i="37"/>
  <c r="G14" i="37" s="1"/>
  <c r="E25" i="37"/>
  <c r="K24" i="37"/>
  <c r="G13" i="37" s="1"/>
  <c r="E24" i="37"/>
  <c r="K23" i="37"/>
  <c r="G12" i="37" s="1"/>
  <c r="E23" i="37"/>
  <c r="K22" i="37"/>
  <c r="G11" i="37" s="1"/>
  <c r="E22" i="37"/>
  <c r="K21" i="37"/>
  <c r="G10" i="37" s="1"/>
  <c r="E21" i="37"/>
  <c r="K20" i="37"/>
  <c r="G9" i="37" s="1"/>
  <c r="E20" i="37"/>
  <c r="K19" i="37"/>
  <c r="G8" i="37" s="1"/>
  <c r="E19" i="37"/>
  <c r="F15" i="37"/>
  <c r="J26" i="38"/>
  <c r="I26" i="38"/>
  <c r="H26" i="38"/>
  <c r="G26" i="38"/>
  <c r="F26" i="38"/>
  <c r="K25" i="38"/>
  <c r="G14" i="38" s="1"/>
  <c r="E25" i="38"/>
  <c r="K24" i="38"/>
  <c r="G13" i="38" s="1"/>
  <c r="E24" i="38"/>
  <c r="K23" i="38"/>
  <c r="G12" i="38"/>
  <c r="K12" i="38" s="1"/>
  <c r="E23" i="38"/>
  <c r="K22" i="38"/>
  <c r="G11" i="38" s="1"/>
  <c r="E22" i="38"/>
  <c r="K21" i="38"/>
  <c r="G10" i="38"/>
  <c r="K10" i="38" s="1"/>
  <c r="E21" i="38"/>
  <c r="K20" i="38"/>
  <c r="G9" i="38" s="1"/>
  <c r="E20" i="38"/>
  <c r="K19" i="38"/>
  <c r="G8" i="38" s="1"/>
  <c r="E19" i="38"/>
  <c r="F15" i="38"/>
  <c r="J26" i="39"/>
  <c r="I26" i="39"/>
  <c r="H26" i="39"/>
  <c r="G26" i="39"/>
  <c r="F26" i="39"/>
  <c r="K25" i="39"/>
  <c r="G14" i="39" s="1"/>
  <c r="E25" i="39"/>
  <c r="K24" i="39"/>
  <c r="G13" i="39" s="1"/>
  <c r="E24" i="39"/>
  <c r="K23" i="39"/>
  <c r="G12" i="39" s="1"/>
  <c r="E23" i="39"/>
  <c r="K22" i="39"/>
  <c r="G11" i="39" s="1"/>
  <c r="E22" i="39"/>
  <c r="K21" i="39"/>
  <c r="G10" i="39"/>
  <c r="K10" i="39" s="1"/>
  <c r="E21" i="39"/>
  <c r="K20" i="39"/>
  <c r="G9" i="39" s="1"/>
  <c r="E20" i="39"/>
  <c r="K19" i="39"/>
  <c r="G8" i="39" s="1"/>
  <c r="E19" i="39"/>
  <c r="F15" i="39"/>
  <c r="J26" i="40"/>
  <c r="I26" i="40"/>
  <c r="H26" i="40"/>
  <c r="G26" i="40"/>
  <c r="F26" i="40"/>
  <c r="K25" i="40"/>
  <c r="G14" i="40" s="1"/>
  <c r="E25" i="40"/>
  <c r="K24" i="40"/>
  <c r="G13" i="40" s="1"/>
  <c r="E24" i="40"/>
  <c r="K23" i="40"/>
  <c r="G12" i="40" s="1"/>
  <c r="E23" i="40"/>
  <c r="K22" i="40"/>
  <c r="G11" i="40"/>
  <c r="K11" i="40" s="1"/>
  <c r="E22" i="40"/>
  <c r="K21" i="40"/>
  <c r="G10" i="40" s="1"/>
  <c r="E21" i="40"/>
  <c r="K20" i="40"/>
  <c r="E20" i="40"/>
  <c r="K19" i="40"/>
  <c r="G8" i="40" s="1"/>
  <c r="E19" i="40"/>
  <c r="F15" i="40"/>
  <c r="J26" i="41"/>
  <c r="I26" i="41"/>
  <c r="H26" i="41"/>
  <c r="G26" i="41"/>
  <c r="F26" i="41"/>
  <c r="K25" i="41"/>
  <c r="G14" i="41" s="1"/>
  <c r="E25" i="41"/>
  <c r="K24" i="41"/>
  <c r="G13" i="41" s="1"/>
  <c r="E24" i="41"/>
  <c r="K23" i="41"/>
  <c r="G12" i="41" s="1"/>
  <c r="E23" i="41"/>
  <c r="K22" i="41"/>
  <c r="G11" i="41"/>
  <c r="H11" i="41" s="1"/>
  <c r="E22" i="41"/>
  <c r="K21" i="41"/>
  <c r="G10" i="41" s="1"/>
  <c r="E21" i="41"/>
  <c r="K20" i="41"/>
  <c r="G9" i="41" s="1"/>
  <c r="E20" i="41"/>
  <c r="K19" i="41"/>
  <c r="G8" i="41" s="1"/>
  <c r="K8" i="41" s="1"/>
  <c r="E19" i="41"/>
  <c r="F15" i="41"/>
  <c r="J26" i="42"/>
  <c r="I26" i="42"/>
  <c r="H26" i="42"/>
  <c r="G26" i="42"/>
  <c r="F26" i="42"/>
  <c r="K25" i="42"/>
  <c r="G14" i="42"/>
  <c r="H14" i="42" s="1"/>
  <c r="E25" i="42"/>
  <c r="K24" i="42"/>
  <c r="G13" i="42" s="1"/>
  <c r="E24" i="42"/>
  <c r="K23" i="42"/>
  <c r="G12" i="42" s="1"/>
  <c r="E23" i="42"/>
  <c r="K22" i="42"/>
  <c r="G11" i="42" s="1"/>
  <c r="E22" i="42"/>
  <c r="K21" i="42"/>
  <c r="G10" i="42" s="1"/>
  <c r="E21" i="42"/>
  <c r="K20" i="42"/>
  <c r="G9" i="42" s="1"/>
  <c r="E20" i="42"/>
  <c r="K19" i="42"/>
  <c r="G8" i="42"/>
  <c r="K8" i="42" s="1"/>
  <c r="E19" i="42"/>
  <c r="F15" i="42"/>
  <c r="J26" i="46"/>
  <c r="I26" i="46"/>
  <c r="H26" i="46"/>
  <c r="G26" i="46"/>
  <c r="F26" i="46"/>
  <c r="K25" i="46"/>
  <c r="G14" i="46" s="1"/>
  <c r="E25" i="46"/>
  <c r="K24" i="46"/>
  <c r="G13" i="46" s="1"/>
  <c r="E24" i="46"/>
  <c r="K23" i="46"/>
  <c r="G12" i="46" s="1"/>
  <c r="E23" i="46"/>
  <c r="K22" i="46"/>
  <c r="G11" i="46" s="1"/>
  <c r="E22" i="46"/>
  <c r="K21" i="46"/>
  <c r="G10" i="46" s="1"/>
  <c r="E21" i="46"/>
  <c r="K20" i="46"/>
  <c r="G9" i="46" s="1"/>
  <c r="E20" i="46"/>
  <c r="K19" i="46"/>
  <c r="G8" i="46" s="1"/>
  <c r="E19" i="46"/>
  <c r="F15" i="46"/>
  <c r="J26" i="47"/>
  <c r="I26" i="47"/>
  <c r="H26" i="47"/>
  <c r="G26" i="47"/>
  <c r="F26" i="47"/>
  <c r="K25" i="47"/>
  <c r="G14" i="47" s="1"/>
  <c r="E25" i="47"/>
  <c r="K24" i="47"/>
  <c r="G13" i="47"/>
  <c r="K13" i="47" s="1"/>
  <c r="E24" i="47"/>
  <c r="K23" i="47"/>
  <c r="G12" i="47" s="1"/>
  <c r="K12" i="47" s="1"/>
  <c r="E23" i="47"/>
  <c r="K22" i="47"/>
  <c r="G11" i="47" s="1"/>
  <c r="E22" i="47"/>
  <c r="K21" i="47"/>
  <c r="G10" i="47"/>
  <c r="K10" i="47" s="1"/>
  <c r="E21" i="47"/>
  <c r="K20" i="47"/>
  <c r="G9" i="47" s="1"/>
  <c r="E20" i="47"/>
  <c r="K19" i="47"/>
  <c r="G8" i="47" s="1"/>
  <c r="E19" i="47"/>
  <c r="F15" i="47"/>
  <c r="J26" i="45"/>
  <c r="I26" i="45"/>
  <c r="H26" i="45"/>
  <c r="G26" i="45"/>
  <c r="F26" i="45"/>
  <c r="K25" i="45"/>
  <c r="G14" i="45" s="1"/>
  <c r="E25" i="45"/>
  <c r="K24" i="45"/>
  <c r="G13" i="45" s="1"/>
  <c r="E24" i="45"/>
  <c r="K23" i="45"/>
  <c r="G12" i="45" s="1"/>
  <c r="E23" i="45"/>
  <c r="K22" i="45"/>
  <c r="G11" i="45" s="1"/>
  <c r="E22" i="45"/>
  <c r="K21" i="45"/>
  <c r="G10" i="45" s="1"/>
  <c r="E21" i="45"/>
  <c r="K20" i="45"/>
  <c r="G9" i="45" s="1"/>
  <c r="E20" i="45"/>
  <c r="K19" i="45"/>
  <c r="E19" i="45"/>
  <c r="F15" i="45"/>
  <c r="J26" i="44"/>
  <c r="I26" i="44"/>
  <c r="H26" i="44"/>
  <c r="G26" i="44"/>
  <c r="F26" i="44"/>
  <c r="K25" i="44"/>
  <c r="G14" i="44" s="1"/>
  <c r="E25" i="44"/>
  <c r="K24" i="44"/>
  <c r="G13" i="44" s="1"/>
  <c r="E24" i="44"/>
  <c r="K23" i="44"/>
  <c r="G12" i="44" s="1"/>
  <c r="E23" i="44"/>
  <c r="K22" i="44"/>
  <c r="G11" i="44" s="1"/>
  <c r="E22" i="44"/>
  <c r="K21" i="44"/>
  <c r="G10" i="44" s="1"/>
  <c r="E21" i="44"/>
  <c r="K20" i="44"/>
  <c r="G9" i="44" s="1"/>
  <c r="E20" i="44"/>
  <c r="K19" i="44"/>
  <c r="E19" i="44"/>
  <c r="F15" i="44"/>
  <c r="K20" i="25"/>
  <c r="G9" i="25" s="1"/>
  <c r="K21" i="25"/>
  <c r="G10" i="25" s="1"/>
  <c r="H10" i="25" s="1"/>
  <c r="K22" i="25"/>
  <c r="G11" i="25" s="1"/>
  <c r="K23" i="25"/>
  <c r="G12" i="25" s="1"/>
  <c r="K24" i="25"/>
  <c r="G13" i="25" s="1"/>
  <c r="K25" i="25"/>
  <c r="G14" i="25" s="1"/>
  <c r="K19" i="25"/>
  <c r="G8" i="25" s="1"/>
  <c r="F15" i="25"/>
  <c r="G26" i="25"/>
  <c r="H26" i="25"/>
  <c r="I26" i="25"/>
  <c r="J26" i="25"/>
  <c r="F26" i="25"/>
  <c r="J15" i="22"/>
  <c r="C8" i="22" s="1"/>
  <c r="E20" i="25"/>
  <c r="E21" i="25"/>
  <c r="E24" i="25"/>
  <c r="E25" i="25"/>
  <c r="E19" i="25"/>
  <c r="D24" i="8"/>
  <c r="C4" i="49"/>
  <c r="B1" i="44"/>
  <c r="B1" i="45"/>
  <c r="B1" i="22"/>
  <c r="B1" i="37"/>
  <c r="B1" i="38"/>
  <c r="B1" i="39"/>
  <c r="B1" i="40"/>
  <c r="B1" i="41"/>
  <c r="B1" i="42"/>
  <c r="B1" i="46"/>
  <c r="B1" i="47"/>
  <c r="A1" i="32"/>
  <c r="B1" i="25"/>
  <c r="E3" i="44"/>
  <c r="E3" i="45"/>
  <c r="E3" i="25"/>
  <c r="I3" i="37"/>
  <c r="I3" i="38"/>
  <c r="I3" i="39"/>
  <c r="I3" i="40"/>
  <c r="I3" i="41"/>
  <c r="I3" i="42"/>
  <c r="I3" i="46"/>
  <c r="I3" i="47"/>
  <c r="I3" i="22"/>
  <c r="F36" i="49"/>
  <c r="G8" i="45"/>
  <c r="H8" i="45" s="1"/>
  <c r="H8" i="42"/>
  <c r="K26" i="22"/>
  <c r="G8" i="44"/>
  <c r="K8" i="44" s="1"/>
  <c r="H11" i="52"/>
  <c r="G9" i="40"/>
  <c r="K9" i="40" s="1"/>
  <c r="H11" i="40"/>
  <c r="K13" i="50" l="1"/>
  <c r="H13" i="50"/>
  <c r="H8" i="54"/>
  <c r="K8" i="54"/>
  <c r="G8" i="50"/>
  <c r="H8" i="50" s="1"/>
  <c r="B19" i="32"/>
  <c r="H10" i="38"/>
  <c r="H10" i="39"/>
  <c r="K10" i="50"/>
  <c r="B20" i="32"/>
  <c r="K26" i="53"/>
  <c r="K11" i="41"/>
  <c r="K26" i="41"/>
  <c r="J15" i="41"/>
  <c r="C8" i="41" s="1"/>
  <c r="J15" i="37"/>
  <c r="C8" i="37" s="1"/>
  <c r="H14" i="40"/>
  <c r="K14" i="40"/>
  <c r="K14" i="44"/>
  <c r="H14" i="44"/>
  <c r="H11" i="53"/>
  <c r="K11" i="53"/>
  <c r="H13" i="25"/>
  <c r="K13" i="25"/>
  <c r="K8" i="53"/>
  <c r="H8" i="53"/>
  <c r="K14" i="39"/>
  <c r="H14" i="39"/>
  <c r="H11" i="50"/>
  <c r="K11" i="50"/>
  <c r="K11" i="54"/>
  <c r="H11" i="54"/>
  <c r="K13" i="44"/>
  <c r="H13" i="44"/>
  <c r="K8" i="46"/>
  <c r="H8" i="46"/>
  <c r="K13" i="42"/>
  <c r="H13" i="42"/>
  <c r="K12" i="41"/>
  <c r="H12" i="41"/>
  <c r="K13" i="39"/>
  <c r="H13" i="39"/>
  <c r="H12" i="22"/>
  <c r="K12" i="22"/>
  <c r="H13" i="51"/>
  <c r="K13" i="51"/>
  <c r="H10" i="52"/>
  <c r="K10" i="52"/>
  <c r="K12" i="52"/>
  <c r="H12" i="52"/>
  <c r="K12" i="53"/>
  <c r="H12" i="53"/>
  <c r="H11" i="38"/>
  <c r="K11" i="38"/>
  <c r="H14" i="50"/>
  <c r="K14" i="50"/>
  <c r="K26" i="46"/>
  <c r="K26" i="42"/>
  <c r="K26" i="47"/>
  <c r="K8" i="45"/>
  <c r="J15" i="25"/>
  <c r="C8" i="25" s="1"/>
  <c r="J15" i="51"/>
  <c r="C8" i="51" s="1"/>
  <c r="K26" i="51"/>
  <c r="H13" i="47"/>
  <c r="K26" i="40"/>
  <c r="K14" i="42"/>
  <c r="H14" i="52"/>
  <c r="H8" i="44"/>
  <c r="J15" i="38"/>
  <c r="C8" i="38" s="1"/>
  <c r="J15" i="44"/>
  <c r="C8" i="44" s="1"/>
  <c r="J15" i="46"/>
  <c r="C8" i="46" s="1"/>
  <c r="F38" i="49"/>
  <c r="K12" i="44"/>
  <c r="H12" i="44"/>
  <c r="H11" i="42"/>
  <c r="K11" i="42"/>
  <c r="H12" i="40"/>
  <c r="K12" i="40"/>
  <c r="K10" i="37"/>
  <c r="H10" i="37"/>
  <c r="H14" i="37"/>
  <c r="K14" i="37"/>
  <c r="H14" i="51"/>
  <c r="K14" i="51"/>
  <c r="K13" i="53"/>
  <c r="H13" i="53"/>
  <c r="H11" i="45"/>
  <c r="K11" i="45"/>
  <c r="K13" i="45"/>
  <c r="H13" i="45"/>
  <c r="H13" i="41"/>
  <c r="K13" i="41"/>
  <c r="K11" i="44"/>
  <c r="H11" i="44"/>
  <c r="K11" i="47"/>
  <c r="H11" i="47"/>
  <c r="H12" i="42"/>
  <c r="K12" i="42"/>
  <c r="K9" i="37"/>
  <c r="H9" i="37"/>
  <c r="H11" i="37"/>
  <c r="K11" i="37"/>
  <c r="K13" i="37"/>
  <c r="H13" i="37"/>
  <c r="H9" i="53"/>
  <c r="H15" i="53" s="1"/>
  <c r="K9" i="53"/>
  <c r="K14" i="53"/>
  <c r="H14" i="53"/>
  <c r="H13" i="54"/>
  <c r="K13" i="54"/>
  <c r="K14" i="25"/>
  <c r="H14" i="25"/>
  <c r="K10" i="45"/>
  <c r="H10" i="45"/>
  <c r="H12" i="45"/>
  <c r="K12" i="45"/>
  <c r="H14" i="45"/>
  <c r="K14" i="45"/>
  <c r="K8" i="47"/>
  <c r="H8" i="47"/>
  <c r="H10" i="40"/>
  <c r="K10" i="40"/>
  <c r="H9" i="39"/>
  <c r="K9" i="39"/>
  <c r="H13" i="22"/>
  <c r="K13" i="22"/>
  <c r="H12" i="37"/>
  <c r="K12" i="37"/>
  <c r="K10" i="51"/>
  <c r="H10" i="51"/>
  <c r="K14" i="54"/>
  <c r="H14" i="54"/>
  <c r="K10" i="44"/>
  <c r="H10" i="44"/>
  <c r="H9" i="40"/>
  <c r="K26" i="39"/>
  <c r="H12" i="47"/>
  <c r="K26" i="37"/>
  <c r="G15" i="45"/>
  <c r="K26" i="45"/>
  <c r="K26" i="44"/>
  <c r="K26" i="52"/>
  <c r="G8" i="52"/>
  <c r="H11" i="46"/>
  <c r="K11" i="46"/>
  <c r="H14" i="47"/>
  <c r="K14" i="47"/>
  <c r="K10" i="22"/>
  <c r="H10" i="22"/>
  <c r="H10" i="46"/>
  <c r="K10" i="46"/>
  <c r="H12" i="46"/>
  <c r="K12" i="46"/>
  <c r="H14" i="46"/>
  <c r="K14" i="46"/>
  <c r="H10" i="42"/>
  <c r="K10" i="42"/>
  <c r="K11" i="39"/>
  <c r="H11" i="39"/>
  <c r="K14" i="38"/>
  <c r="H14" i="38"/>
  <c r="K12" i="51"/>
  <c r="H12" i="51"/>
  <c r="K10" i="53"/>
  <c r="H10" i="53"/>
  <c r="H10" i="54"/>
  <c r="K10" i="54"/>
  <c r="K12" i="54"/>
  <c r="H12" i="54"/>
  <c r="H9" i="47"/>
  <c r="K9" i="47"/>
  <c r="G15" i="47"/>
  <c r="H14" i="41"/>
  <c r="K14" i="41"/>
  <c r="K13" i="40"/>
  <c r="H13" i="40"/>
  <c r="H11" i="22"/>
  <c r="K11" i="22"/>
  <c r="K14" i="22"/>
  <c r="H14" i="22"/>
  <c r="H13" i="46"/>
  <c r="K13" i="46"/>
  <c r="K10" i="41"/>
  <c r="H10" i="41"/>
  <c r="H12" i="39"/>
  <c r="K12" i="39"/>
  <c r="H13" i="38"/>
  <c r="K13" i="38"/>
  <c r="G15" i="50"/>
  <c r="K12" i="50"/>
  <c r="H12" i="50"/>
  <c r="K11" i="51"/>
  <c r="H11" i="51"/>
  <c r="K13" i="52"/>
  <c r="H13" i="52"/>
  <c r="K9" i="46"/>
  <c r="G15" i="46"/>
  <c r="H9" i="46"/>
  <c r="H12" i="38"/>
  <c r="H10" i="47"/>
  <c r="H9" i="50"/>
  <c r="K26" i="38"/>
  <c r="K26" i="54"/>
  <c r="K8" i="50"/>
  <c r="K15" i="50" s="1"/>
  <c r="C9" i="50" s="1"/>
  <c r="C36" i="50" s="1"/>
  <c r="J43" i="50" s="1"/>
  <c r="G15" i="53"/>
  <c r="G15" i="54"/>
  <c r="J15" i="52"/>
  <c r="C8" i="52" s="1"/>
  <c r="J15" i="54"/>
  <c r="C8" i="54" s="1"/>
  <c r="H9" i="44"/>
  <c r="G15" i="44"/>
  <c r="K9" i="44"/>
  <c r="K9" i="45"/>
  <c r="H9" i="45"/>
  <c r="K9" i="42"/>
  <c r="G15" i="42"/>
  <c r="H9" i="42"/>
  <c r="K9" i="41"/>
  <c r="H9" i="41"/>
  <c r="K8" i="40"/>
  <c r="H8" i="40"/>
  <c r="G15" i="40"/>
  <c r="K8" i="51"/>
  <c r="H8" i="51"/>
  <c r="G15" i="51"/>
  <c r="G15" i="41"/>
  <c r="K9" i="38"/>
  <c r="H9" i="38"/>
  <c r="H9" i="22"/>
  <c r="K9" i="22"/>
  <c r="G15" i="22"/>
  <c r="K8" i="39"/>
  <c r="G15" i="39"/>
  <c r="H8" i="39"/>
  <c r="K9" i="51"/>
  <c r="H9" i="51"/>
  <c r="K9" i="54"/>
  <c r="H9" i="54"/>
  <c r="K8" i="38"/>
  <c r="H8" i="38"/>
  <c r="G15" i="38"/>
  <c r="G15" i="37"/>
  <c r="K8" i="37"/>
  <c r="H8" i="37"/>
  <c r="H9" i="52"/>
  <c r="K9" i="52"/>
  <c r="H8" i="22"/>
  <c r="H8" i="41"/>
  <c r="K9" i="25"/>
  <c r="H9" i="25"/>
  <c r="K26" i="25"/>
  <c r="H12" i="25"/>
  <c r="K12" i="25"/>
  <c r="K11" i="25"/>
  <c r="H11" i="25"/>
  <c r="H8" i="25"/>
  <c r="G15" i="25"/>
  <c r="K8" i="25"/>
  <c r="K10" i="25"/>
  <c r="B7" i="32" l="1"/>
  <c r="H15" i="37"/>
  <c r="K15" i="42"/>
  <c r="C9" i="42" s="1"/>
  <c r="C36" i="42" s="1"/>
  <c r="J43" i="42" s="1"/>
  <c r="K15" i="46"/>
  <c r="C9" i="46" s="1"/>
  <c r="C36" i="46" s="1"/>
  <c r="J43" i="46" s="1"/>
  <c r="H15" i="44"/>
  <c r="K15" i="37"/>
  <c r="C9" i="37" s="1"/>
  <c r="C36" i="37" s="1"/>
  <c r="J43" i="37" s="1"/>
  <c r="K15" i="53"/>
  <c r="C9" i="53" s="1"/>
  <c r="C36" i="53" s="1"/>
  <c r="J43" i="53" s="1"/>
  <c r="K15" i="47"/>
  <c r="C9" i="47" s="1"/>
  <c r="C36" i="47" s="1"/>
  <c r="J43" i="47" s="1"/>
  <c r="K15" i="54"/>
  <c r="C9" i="54" s="1"/>
  <c r="K15" i="40"/>
  <c r="C9" i="40" s="1"/>
  <c r="C36" i="40" s="1"/>
  <c r="J43" i="40" s="1"/>
  <c r="K15" i="44"/>
  <c r="C9" i="44" s="1"/>
  <c r="C36" i="44" s="1"/>
  <c r="J43" i="44" s="1"/>
  <c r="H15" i="50"/>
  <c r="H15" i="46"/>
  <c r="K15" i="39"/>
  <c r="C9" i="39" s="1"/>
  <c r="C36" i="39" s="1"/>
  <c r="J43" i="39" s="1"/>
  <c r="H15" i="45"/>
  <c r="H15" i="47"/>
  <c r="K8" i="52"/>
  <c r="K15" i="52" s="1"/>
  <c r="C9" i="52" s="1"/>
  <c r="C36" i="52" s="1"/>
  <c r="J43" i="52" s="1"/>
  <c r="H8" i="52"/>
  <c r="H15" i="52" s="1"/>
  <c r="H15" i="41"/>
  <c r="G15" i="52"/>
  <c r="H15" i="54"/>
  <c r="H15" i="39"/>
  <c r="H15" i="40"/>
  <c r="H15" i="42"/>
  <c r="K15" i="45"/>
  <c r="C9" i="45" s="1"/>
  <c r="C36" i="45" s="1"/>
  <c r="J43" i="45" s="1"/>
  <c r="H15" i="22"/>
  <c r="K15" i="22"/>
  <c r="C9" i="22" s="1"/>
  <c r="C36" i="22" s="1"/>
  <c r="J43" i="22" s="1"/>
  <c r="K15" i="41"/>
  <c r="C9" i="41" s="1"/>
  <c r="C36" i="41" s="1"/>
  <c r="J43" i="41" s="1"/>
  <c r="C36" i="54"/>
  <c r="J43" i="54" s="1"/>
  <c r="H15" i="38"/>
  <c r="K15" i="38"/>
  <c r="C9" i="38" s="1"/>
  <c r="C36" i="38" s="1"/>
  <c r="J43" i="38" s="1"/>
  <c r="H15" i="51"/>
  <c r="K15" i="51"/>
  <c r="C9" i="51" s="1"/>
  <c r="C36" i="51" s="1"/>
  <c r="J43" i="51" s="1"/>
  <c r="K15" i="25"/>
  <c r="C9" i="25" s="1"/>
  <c r="C36" i="25"/>
  <c r="J43" i="25" s="1"/>
  <c r="H15" i="25"/>
  <c r="B8" i="32" l="1"/>
  <c r="B35" i="32" s="1"/>
  <c r="F41" i="49" s="1"/>
  <c r="H49" i="49" s="1"/>
  <c r="H41" i="49" l="1"/>
  <c r="B5" i="8"/>
  <c r="B23" i="8" s="1"/>
  <c r="F26" i="8" s="1"/>
  <c r="F43" i="49"/>
  <c r="F45" i="49" l="1"/>
  <c r="F47" i="49" s="1"/>
  <c r="F49" i="49"/>
</calcChain>
</file>

<file path=xl/sharedStrings.xml><?xml version="1.0" encoding="utf-8"?>
<sst xmlns="http://schemas.openxmlformats.org/spreadsheetml/2006/main" count="1694" uniqueCount="249">
  <si>
    <t>Facility Name</t>
  </si>
  <si>
    <t>1.</t>
  </si>
  <si>
    <t>2.</t>
  </si>
  <si>
    <t>3.</t>
  </si>
  <si>
    <t>7.</t>
  </si>
  <si>
    <t>8.</t>
  </si>
  <si>
    <t>9.</t>
  </si>
  <si>
    <t>10.</t>
  </si>
  <si>
    <t>To</t>
  </si>
  <si>
    <t>Report Period From</t>
  </si>
  <si>
    <t>13.</t>
  </si>
  <si>
    <t>14.</t>
  </si>
  <si>
    <t>15.</t>
  </si>
  <si>
    <t>16.</t>
  </si>
  <si>
    <t>Gross revenue</t>
  </si>
  <si>
    <t>Total deductions</t>
  </si>
  <si>
    <t>Net Revenue</t>
  </si>
  <si>
    <t>Computation of Net Income</t>
  </si>
  <si>
    <t xml:space="preserve"> </t>
  </si>
  <si>
    <t>ADMINISTRATION</t>
  </si>
  <si>
    <t>Total Administration Costs</t>
  </si>
  <si>
    <t>Expenditures</t>
  </si>
  <si>
    <t>Salaries</t>
  </si>
  <si>
    <t>ANNUAL EXPENDITURE REPORT</t>
  </si>
  <si>
    <t>CENTER NAME</t>
  </si>
  <si>
    <t>Please e-mail completed report to:</t>
  </si>
  <si>
    <t>Equipment costs</t>
  </si>
  <si>
    <t>Equipment Costs</t>
  </si>
  <si>
    <t>FICA</t>
  </si>
  <si>
    <t>M/C</t>
  </si>
  <si>
    <t>W/C</t>
  </si>
  <si>
    <t>Fringes</t>
  </si>
  <si>
    <t>MISCELLANEOUS</t>
  </si>
  <si>
    <t>EQUIPMENT COST</t>
  </si>
  <si>
    <t>General Supplies</t>
  </si>
  <si>
    <t>Professional Development</t>
  </si>
  <si>
    <t>Telephone</t>
  </si>
  <si>
    <t>Utilities</t>
  </si>
  <si>
    <t>Miscellaneous</t>
  </si>
  <si>
    <t>Safety</t>
  </si>
  <si>
    <t>Advertising</t>
  </si>
  <si>
    <t>Director</t>
  </si>
  <si>
    <t>Benefits</t>
  </si>
  <si>
    <t>Adj Salaries</t>
  </si>
  <si>
    <t>Adj Benefits</t>
  </si>
  <si>
    <t>Tuition</t>
  </si>
  <si>
    <t>UI</t>
  </si>
  <si>
    <t>Allowable Expenditure Costs</t>
  </si>
  <si>
    <t>Administrative Assistant</t>
  </si>
  <si>
    <t>Custodian</t>
  </si>
  <si>
    <t>Maintenance</t>
  </si>
  <si>
    <t>Grounds</t>
  </si>
  <si>
    <t>Technology (T-1)</t>
  </si>
  <si>
    <t>Operations</t>
  </si>
  <si>
    <t>Allowable Center Costs</t>
  </si>
  <si>
    <t>TOTAL COST FOR CENTER OPERATION</t>
  </si>
  <si>
    <t>LEA</t>
  </si>
  <si>
    <t>Enter balance of funds carried over from previous year.</t>
  </si>
  <si>
    <t>4.</t>
  </si>
  <si>
    <t>5.</t>
  </si>
  <si>
    <t>6.</t>
  </si>
  <si>
    <t>List separately all other income generated at the site.</t>
  </si>
  <si>
    <t>11.</t>
  </si>
  <si>
    <t>List expenses that promote the programs of study. Advertising cost include space in print and</t>
  </si>
  <si>
    <t>on-line radio time and direct mail.</t>
  </si>
  <si>
    <t>List telephone cost, internet, services, cables services and any other tele-communication services.</t>
  </si>
  <si>
    <t>List all contract amounts. A binding agreement between two parties and must be in writing.</t>
  </si>
  <si>
    <t>List the costs of textbooks, materials, supplies, and any other materials necessary to complete the</t>
  </si>
  <si>
    <t>program of study classroom  curriculmn.</t>
  </si>
  <si>
    <t>List the cost for mail delivery. Stamps, labels, or other marks on an item of mail showing that the</t>
  </si>
  <si>
    <t>charge has been paid.</t>
  </si>
  <si>
    <t>12.</t>
  </si>
  <si>
    <t>List the cost of supplies running the office, including fax machines, copiers, and printers if not</t>
  </si>
  <si>
    <t>List costs incurred by an employee in the performance of the job traveling to and from a</t>
  </si>
  <si>
    <t>Center-related event.</t>
  </si>
  <si>
    <t>Contracts</t>
  </si>
  <si>
    <t>Travel</t>
  </si>
  <si>
    <t>INSTRUCTIONS</t>
  </si>
  <si>
    <t>COVER PAGE</t>
  </si>
  <si>
    <t>REVENUE</t>
  </si>
  <si>
    <t>Revenues and Adjustments To Revenues</t>
  </si>
  <si>
    <t>OPERATING REVENUES</t>
  </si>
  <si>
    <t>Ledger</t>
  </si>
  <si>
    <t>JULY 1 BALANCE</t>
  </si>
  <si>
    <t>Add items 1, 2, 3,  and 4. (Automatically calculated.)</t>
  </si>
  <si>
    <t>State Grants and Contracts (Please list below)</t>
  </si>
  <si>
    <t>Deductions from Revenue (Please list below)</t>
  </si>
  <si>
    <t>COUNSELOR</t>
  </si>
  <si>
    <t>MAINTENANCE &amp; OPERATIONS</t>
  </si>
  <si>
    <t>Program of Study</t>
  </si>
  <si>
    <t>through</t>
  </si>
  <si>
    <t>Per General</t>
  </si>
  <si>
    <t xml:space="preserve"> TOTAL EXPENDITURES</t>
  </si>
  <si>
    <t>IN-KIND COST</t>
  </si>
  <si>
    <t>Instructional Texts &amp; Supplies</t>
  </si>
  <si>
    <t>Postage</t>
  </si>
  <si>
    <t>Repairs &amp; Maintenance</t>
  </si>
  <si>
    <t>Office Supplies &amp; Subscriptions</t>
  </si>
  <si>
    <t>Property Insurance</t>
  </si>
  <si>
    <t>Professional Liability Insurance</t>
  </si>
  <si>
    <t>Property Taxes</t>
  </si>
  <si>
    <t>Rent - Building</t>
  </si>
  <si>
    <t>That portion of the total center cost not borne by the center and paid for with local funds.</t>
  </si>
  <si>
    <t>For Example:</t>
  </si>
  <si>
    <t>Salaries and Benefits</t>
  </si>
  <si>
    <t>Maintenance and Operations</t>
  </si>
  <si>
    <t>Technology</t>
  </si>
  <si>
    <t>INSTRUCTIONS FOR IN-KIND COST</t>
  </si>
  <si>
    <t>SUPPLEMENTAL SCHEDULES</t>
  </si>
  <si>
    <t>Rent - Furniture &amp; Equipment</t>
  </si>
  <si>
    <t>Total Costs</t>
  </si>
  <si>
    <t>% paid 
by Center</t>
  </si>
  <si>
    <t>Totals</t>
  </si>
  <si>
    <t>Instructor/
Support Staff
Name</t>
  </si>
  <si>
    <t>Total
Salary</t>
  </si>
  <si>
    <t>Miscellaneous (Schedule)</t>
  </si>
  <si>
    <t>Other Income (Please list below--i.e. Tuition, MOUs, Start-up grants, etc.)</t>
  </si>
  <si>
    <t>Sponsoring Institution/Entity Contribution</t>
  </si>
  <si>
    <t>Gross Revenue add items 5 and 6. (Automatically calculated.)</t>
  </si>
  <si>
    <t>Net Revenue - Gross revenue minus deductions. (Automatically calculated.)</t>
  </si>
  <si>
    <t>List any deductions from revenue. (Total Deducations automatically calculated.)</t>
  </si>
  <si>
    <t>Total Expenses</t>
  </si>
  <si>
    <t>SkillsUSA</t>
  </si>
  <si>
    <t>Interest Expense</t>
  </si>
  <si>
    <t>Non-Governmental Grants and Contracts</t>
  </si>
  <si>
    <r>
      <t>Total Expenses automatically enters totals found on</t>
    </r>
    <r>
      <rPr>
        <b/>
        <sz val="10"/>
        <rFont val="Arial"/>
        <family val="2"/>
      </rPr>
      <t xml:space="preserve"> Line 36, column B </t>
    </r>
    <r>
      <rPr>
        <sz val="10"/>
        <rFont val="Arial"/>
        <family val="2"/>
      </rPr>
      <t xml:space="preserve">from Total Expenditures </t>
    </r>
  </si>
  <si>
    <t>Sheet. (Automatically calculated.)</t>
  </si>
  <si>
    <t>of Study. Administrative costs are related to Centers as a whole as opposed to expenses related to</t>
  </si>
  <si>
    <t>BENEFITS</t>
  </si>
  <si>
    <t>Salaries (Schedule)</t>
  </si>
  <si>
    <t>Benefits (Schedule)</t>
  </si>
  <si>
    <t xml:space="preserve">on this line. The names will fill into the Benefits Schedule. Enter the information into the Benefits </t>
  </si>
  <si>
    <t xml:space="preserve">considered capital equipment. Include copying cost, printing cost and any cost to reproduce </t>
  </si>
  <si>
    <t>documents.</t>
  </si>
  <si>
    <t>and water.</t>
  </si>
  <si>
    <t>the Expenses section.</t>
  </si>
  <si>
    <t>List tuition received.</t>
  </si>
  <si>
    <t>ADMINISTRATION/COUNSELOR/M&amp;O/PROGRAM OF STUDY (POS) SHEETS</t>
  </si>
  <si>
    <t xml:space="preserve">collection and disposal, security, grounds maintenance etc.; include the cost of electricity, heat, sewer, </t>
  </si>
  <si>
    <t xml:space="preserve">List maintenance and repair of real property, operation of utilities, and other services such as refuse </t>
  </si>
  <si>
    <r>
      <rPr>
        <b/>
        <sz val="10"/>
        <rFont val="Arial"/>
        <family val="2"/>
      </rPr>
      <t>Administrative expenses</t>
    </r>
    <r>
      <rPr>
        <sz val="10"/>
        <rFont val="Arial"/>
        <family val="2"/>
      </rPr>
      <t xml:space="preserve"> - The expenses that the Center incurs not directly tied to a specific Program</t>
    </r>
  </si>
  <si>
    <t xml:space="preserve"> individual programs of study. </t>
  </si>
  <si>
    <r>
      <rPr>
        <b/>
        <sz val="10"/>
        <rFont val="Arial"/>
        <family val="2"/>
      </rPr>
      <t>Maintenance &amp; Operations</t>
    </r>
    <r>
      <rPr>
        <sz val="10"/>
        <rFont val="Arial"/>
        <family val="2"/>
      </rPr>
      <t xml:space="preserve"> - Maintenance and repair of real property, operation of utilities, and other </t>
    </r>
  </si>
  <si>
    <t>services such as refuse collection and disposal, security, grounds maintenance etc.</t>
  </si>
  <si>
    <t>List all other expenses for which there are no line items. List separately in the Miscellaneous Schedule</t>
  </si>
  <si>
    <t>On the POS sheets enter the name in the cell designated for Program of Study.  The Administration,</t>
  </si>
  <si>
    <t>Counselor, and M&amp;O pages are already entered for you.</t>
  </si>
  <si>
    <t>List the costs of activities that contribute to professional growth and development.</t>
  </si>
  <si>
    <t xml:space="preserve">and list the allocable portion of salaries that pretain to Center operations. Do not include benefits </t>
  </si>
  <si>
    <t>In the Adjustment Administrative Salaries Paid by Center Funds Schedule, enter instructor name</t>
  </si>
  <si>
    <t>List the cost of supplies that have a commonly short life span, and which are stocked for recurring use.</t>
  </si>
  <si>
    <t>Salary Reporting form/Benefits</t>
  </si>
  <si>
    <t>the Expenses page.</t>
  </si>
  <si>
    <t>by center in appropriate cells. List the appropriate fringe benefits under the line items in the Benefits</t>
  </si>
  <si>
    <t xml:space="preserve">Enter instructor/support staff name, salary less the benefits paid by Center funds, and percentage paid </t>
  </si>
  <si>
    <t xml:space="preserve">      ADMINISTRATIVE SALARIES PAID BY CENTER FUNDS - ADJUSTED</t>
  </si>
  <si>
    <t xml:space="preserve">Enter sources of revenue other than vocational center aid and training fee expenditures from </t>
  </si>
  <si>
    <r>
      <t xml:space="preserve">Schedule. </t>
    </r>
    <r>
      <rPr>
        <b/>
        <sz val="10"/>
        <rFont val="Arial"/>
        <family val="2"/>
      </rPr>
      <t>These will fill into the Salaries Schedule and Expenditures section.</t>
    </r>
  </si>
  <si>
    <r>
      <t xml:space="preserve">on the next page.  </t>
    </r>
    <r>
      <rPr>
        <b/>
        <sz val="10"/>
        <rFont val="Arial"/>
        <family val="2"/>
      </rPr>
      <t>This will feed into the Expenses section.</t>
    </r>
  </si>
  <si>
    <r>
      <t xml:space="preserve">List in the SkillsUSA Schedule all expenses associated with the SkillsUSA chapter. </t>
    </r>
    <r>
      <rPr>
        <b/>
        <sz val="10"/>
        <rFont val="Arial"/>
        <family val="2"/>
      </rPr>
      <t>This will feed into</t>
    </r>
  </si>
  <si>
    <r>
      <t xml:space="preserve">List the type of equipment and the cost.  </t>
    </r>
    <r>
      <rPr>
        <b/>
        <sz val="10"/>
        <rFont val="Arial"/>
        <family val="2"/>
      </rPr>
      <t>This total will fill into the Expenses page.</t>
    </r>
  </si>
  <si>
    <r>
      <t xml:space="preserve">List any expenses and totals that are not specifically listed on the Expenses page.  </t>
    </r>
    <r>
      <rPr>
        <b/>
        <sz val="10"/>
        <rFont val="Arial"/>
        <family val="2"/>
      </rPr>
      <t xml:space="preserve">This total will fill into </t>
    </r>
  </si>
  <si>
    <r>
      <t xml:space="preserve">List expenses related to SkillsUSA competetion.  </t>
    </r>
    <r>
      <rPr>
        <b/>
        <sz val="10"/>
        <rFont val="Arial"/>
        <family val="2"/>
      </rPr>
      <t>This total will fill into the Expenses page.</t>
    </r>
  </si>
  <si>
    <t>17.</t>
  </si>
  <si>
    <t>17.-22.</t>
  </si>
  <si>
    <t>Enter information as applicable.</t>
  </si>
  <si>
    <t xml:space="preserve">Schedule.  The Adjusted Benefits total will fill into the Salary Reporting Form and the Expenditures </t>
  </si>
  <si>
    <t>Page, and the Adjusted Salary total will fill into the Expenditure page.</t>
  </si>
  <si>
    <t>18.</t>
  </si>
  <si>
    <t>19.</t>
  </si>
  <si>
    <t>20.</t>
  </si>
  <si>
    <t>21.</t>
  </si>
  <si>
    <t>22.</t>
  </si>
  <si>
    <t>SUPPLIMENTAL SCHEDULES</t>
  </si>
  <si>
    <t>Misc Local Revenue</t>
  </si>
  <si>
    <t>Start-Up Grants</t>
  </si>
  <si>
    <t>Fall FTE</t>
  </si>
  <si>
    <t>Spring FTE</t>
  </si>
  <si>
    <t>Total FTE</t>
  </si>
  <si>
    <t>Expenditures/FTE</t>
  </si>
  <si>
    <t>WFT Office Use Only</t>
  </si>
  <si>
    <t>Carryover Balance</t>
  </si>
  <si>
    <t>/FTE</t>
  </si>
  <si>
    <t>Use Only</t>
  </si>
  <si>
    <t>CTSOs</t>
  </si>
  <si>
    <t>Net Income (Loss) - Net Revenues minus Total Expenses. (Automatically calculated)</t>
  </si>
  <si>
    <t>Carryover. (Automatically calculated)</t>
  </si>
  <si>
    <t>stephanie.isaacs@arkansas.gov</t>
  </si>
  <si>
    <t>Vocational Center Aid</t>
  </si>
  <si>
    <t>Less: Expenses (Total Expenditures, B35)</t>
  </si>
  <si>
    <t>CTSOs (Schedule)</t>
  </si>
  <si>
    <t>Must be received in state office by September 6</t>
  </si>
  <si>
    <t xml:space="preserve">Reporting Period </t>
  </si>
  <si>
    <t>to</t>
  </si>
  <si>
    <t xml:space="preserve">Arkansas Northeastern College Technical Center </t>
  </si>
  <si>
    <t>ASU Beebe Regional Career Center</t>
  </si>
  <si>
    <t xml:space="preserve">ASU Mid-South Technical Center </t>
  </si>
  <si>
    <t xml:space="preserve">ASU Mountain Home Career Center </t>
  </si>
  <si>
    <t>0322000</t>
  </si>
  <si>
    <t>ASU Newport Secondary Career Center IGNITE</t>
  </si>
  <si>
    <t>ASU Three Rivers Career Center</t>
  </si>
  <si>
    <t xml:space="preserve">Arkansas Tech University Career Center </t>
  </si>
  <si>
    <t xml:space="preserve">Conway Area Career Center </t>
  </si>
  <si>
    <t>Cossatot Community College of UA Secondary Career Center</t>
  </si>
  <si>
    <t xml:space="preserve">East Arkansas Secondary Career Center </t>
  </si>
  <si>
    <t xml:space="preserve">Metropolitan Career and Technical Center </t>
  </si>
  <si>
    <t xml:space="preserve">Monticello Occupational Education Center </t>
  </si>
  <si>
    <t xml:space="preserve">National Park Technology Center </t>
  </si>
  <si>
    <t xml:space="preserve">North Central Career Center </t>
  </si>
  <si>
    <t xml:space="preserve">NorthArk Technical Center </t>
  </si>
  <si>
    <t>0522000</t>
  </si>
  <si>
    <t xml:space="preserve">Northeast Arkansas Career &amp; Technical Center </t>
  </si>
  <si>
    <t xml:space="preserve">Northwest Technical Institute Secondary Career Center </t>
  </si>
  <si>
    <t xml:space="preserve">Phillips Community College Career and Technical Center </t>
  </si>
  <si>
    <t>0122000</t>
  </si>
  <si>
    <t xml:space="preserve">SAU Tech Career Academy </t>
  </si>
  <si>
    <t xml:space="preserve">SouthArk Community College Secondary Technical Center </t>
  </si>
  <si>
    <t xml:space="preserve">Southeast Arkansas Community Based Education Center </t>
  </si>
  <si>
    <t>0602050</t>
  </si>
  <si>
    <t>UACCB Technical Center</t>
  </si>
  <si>
    <t>UA Hope Texarkana Technical Center</t>
  </si>
  <si>
    <t>UA Rich Mountain Technical Center</t>
  </si>
  <si>
    <t xml:space="preserve">Western Arkansas Technical Center </t>
  </si>
  <si>
    <r>
      <t xml:space="preserve">Total </t>
    </r>
    <r>
      <rPr>
        <b/>
        <sz val="10"/>
        <color rgb="FFFF0000"/>
        <rFont val="Arial"/>
        <family val="2"/>
      </rPr>
      <t>vocational center aid</t>
    </r>
    <r>
      <rPr>
        <sz val="10"/>
        <rFont val="Arial"/>
        <family val="2"/>
      </rPr>
      <t xml:space="preserve"> received from the Office of Skills Development</t>
    </r>
  </si>
  <si>
    <t>start-up grants or special equipment grants received from the Office of Skills Development.</t>
  </si>
  <si>
    <t>Host Institution Contribution
(amount to zero out negative balance)</t>
  </si>
  <si>
    <t>Final Carryover Balance</t>
  </si>
  <si>
    <t>OSD Office</t>
  </si>
  <si>
    <t>Final carryover. (Automatically calculated)</t>
  </si>
  <si>
    <t>UPDATED August 2020</t>
  </si>
  <si>
    <t>Office of Skills Development</t>
  </si>
  <si>
    <t xml:space="preserve">Click on drop down and choose center name.  The LEA will automatically populate. </t>
  </si>
  <si>
    <t>Enter Reporting Period (Month and Year).  It should begin July of previous year and</t>
  </si>
  <si>
    <t xml:space="preserve">end on June of current year. The center name, LEA, and reporting period will automatically </t>
  </si>
  <si>
    <t>fill on the remaining pages.</t>
  </si>
  <si>
    <t>Host Institution Contribution. (Amount to zero out negative carryover - Automatically inserted)</t>
  </si>
  <si>
    <t>YEARLY NET INCOME (LOSS)</t>
  </si>
  <si>
    <t>Ozarka Technical College</t>
  </si>
  <si>
    <t>UACCM Technical Center</t>
  </si>
  <si>
    <t>Black River Technical College Career Center</t>
  </si>
  <si>
    <t>Certification Rembursement</t>
  </si>
  <si>
    <t>Total Vocational Aid &amp; Grants</t>
  </si>
  <si>
    <t>Charges made to participating schools, including the home school.</t>
  </si>
  <si>
    <t>July 2022</t>
  </si>
  <si>
    <t>June 2023</t>
  </si>
  <si>
    <t xml:space="preserve">Southeast Arkansas College Career Center </t>
  </si>
  <si>
    <t>UA-PTC Secondary Institute</t>
  </si>
  <si>
    <r>
      <t>Program of Study</t>
    </r>
    <r>
      <rPr>
        <sz val="10"/>
        <rFont val="Arial"/>
        <family val="2"/>
      </rPr>
      <t xml:space="preserve"> - Submit a sheet for for each program separately.  I.E. Automotive Service Technology, </t>
    </r>
  </si>
  <si>
    <r>
      <t xml:space="preserve">Advanced Manufacturing, etc.  </t>
    </r>
    <r>
      <rPr>
        <b/>
        <sz val="10"/>
        <rFont val="Arial"/>
        <family val="2"/>
      </rPr>
      <t>DO NOT combine programs of study together.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</si>
</sst>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#\-##"/>
    <numFmt numFmtId="165" formatCode="&quot;$&quot;#,##0.00"/>
    <numFmt numFmtId="166" formatCode="_([$$-409]* #,##0.00_);_([$$-409]* \(#,##0.00\);_([$$-409]* &quot;-&quot;??_);_(@_)"/>
    <numFmt numFmtId="167" formatCode="0.0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.5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  <font>
      <b/>
      <sz val="10"/>
      <color indexed="9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rgb="FFBFBFBF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0" fillId="0" borderId="0"/>
    <xf numFmtId="166" fontId="15" fillId="0" borderId="0"/>
    <xf numFmtId="166" fontId="1" fillId="0" borderId="0"/>
  </cellStyleXfs>
  <cellXfs count="290">
    <xf numFmtId="0" fontId="0" fillId="0" borderId="0" xfId="0"/>
    <xf numFmtId="0" fontId="9" fillId="0" borderId="0" xfId="0" applyFont="1"/>
    <xf numFmtId="0" fontId="9" fillId="0" borderId="1" xfId="0" applyFont="1" applyBorder="1"/>
    <xf numFmtId="0" fontId="9" fillId="0" borderId="0" xfId="0" applyFont="1" applyAlignment="1">
      <alignment horizontal="center"/>
    </xf>
    <xf numFmtId="165" fontId="21" fillId="0" borderId="0" xfId="4" applyNumberFormat="1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2" applyFont="1" applyAlignment="1" applyProtection="1">
      <alignment horizontal="center" vertical="center"/>
    </xf>
    <xf numFmtId="44" fontId="9" fillId="0" borderId="0" xfId="1" applyFont="1" applyBorder="1"/>
    <xf numFmtId="0" fontId="9" fillId="0" borderId="0" xfId="3"/>
    <xf numFmtId="0" fontId="9" fillId="0" borderId="2" xfId="0" applyFont="1" applyBorder="1"/>
    <xf numFmtId="0" fontId="4" fillId="0" borderId="0" xfId="0" applyFont="1"/>
    <xf numFmtId="44" fontId="4" fillId="0" borderId="0" xfId="0" applyNumberFormat="1" applyFont="1"/>
    <xf numFmtId="164" fontId="4" fillId="0" borderId="0" xfId="0" applyNumberFormat="1" applyFont="1" applyAlignment="1">
      <alignment horizontal="left"/>
    </xf>
    <xf numFmtId="38" fontId="5" fillId="0" borderId="0" xfId="0" applyNumberFormat="1" applyFont="1"/>
    <xf numFmtId="0" fontId="21" fillId="0" borderId="0" xfId="4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166" fontId="8" fillId="0" borderId="0" xfId="6" applyFont="1"/>
    <xf numFmtId="166" fontId="1" fillId="0" borderId="0" xfId="6"/>
    <xf numFmtId="166" fontId="4" fillId="0" borderId="0" xfId="6" applyFont="1"/>
    <xf numFmtId="166" fontId="1" fillId="0" borderId="1" xfId="6" applyBorder="1"/>
    <xf numFmtId="166" fontId="1" fillId="0" borderId="0" xfId="6" applyAlignment="1">
      <alignment horizontal="right"/>
    </xf>
    <xf numFmtId="166" fontId="1" fillId="0" borderId="0" xfId="6" applyAlignment="1">
      <alignment horizontal="center"/>
    </xf>
    <xf numFmtId="166" fontId="6" fillId="0" borderId="0" xfId="6" applyFont="1"/>
    <xf numFmtId="166" fontId="1" fillId="0" borderId="1" xfId="6" applyBorder="1" applyAlignment="1">
      <alignment horizontal="center"/>
    </xf>
    <xf numFmtId="166" fontId="2" fillId="0" borderId="0" xfId="6" applyFont="1"/>
    <xf numFmtId="166" fontId="1" fillId="0" borderId="0" xfId="6" applyAlignment="1">
      <alignment horizontal="left"/>
    </xf>
    <xf numFmtId="166" fontId="3" fillId="0" borderId="0" xfId="6" applyFont="1"/>
    <xf numFmtId="166" fontId="2" fillId="0" borderId="0" xfId="6" applyFont="1" applyAlignment="1">
      <alignment vertical="top"/>
    </xf>
    <xf numFmtId="44" fontId="1" fillId="0" borderId="0" xfId="1" applyFont="1"/>
    <xf numFmtId="44" fontId="1" fillId="0" borderId="0" xfId="1" applyFont="1" applyBorder="1"/>
    <xf numFmtId="49" fontId="1" fillId="0" borderId="0" xfId="6" applyNumberFormat="1" applyAlignment="1">
      <alignment horizontal="center"/>
    </xf>
    <xf numFmtId="49" fontId="1" fillId="0" borderId="0" xfId="6" quotePrefix="1" applyNumberFormat="1" applyAlignment="1">
      <alignment horizontal="center"/>
    </xf>
    <xf numFmtId="44" fontId="1" fillId="0" borderId="3" xfId="1" applyFont="1" applyBorder="1"/>
    <xf numFmtId="44" fontId="5" fillId="0" borderId="4" xfId="1" applyFont="1" applyBorder="1"/>
    <xf numFmtId="44" fontId="5" fillId="0" borderId="5" xfId="1" applyFont="1" applyBorder="1"/>
    <xf numFmtId="164" fontId="5" fillId="0" borderId="6" xfId="0" applyNumberFormat="1" applyFont="1" applyBorder="1" applyAlignment="1">
      <alignment horizontal="left"/>
    </xf>
    <xf numFmtId="164" fontId="4" fillId="0" borderId="6" xfId="0" applyNumberFormat="1" applyFont="1" applyBorder="1" applyAlignment="1">
      <alignment horizontal="left"/>
    </xf>
    <xf numFmtId="164" fontId="5" fillId="0" borderId="7" xfId="0" applyNumberFormat="1" applyFont="1" applyBorder="1" applyAlignment="1">
      <alignment horizontal="left"/>
    </xf>
    <xf numFmtId="0" fontId="9" fillId="3" borderId="4" xfId="0" applyFont="1" applyFill="1" applyBorder="1"/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4" fontId="9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3" applyAlignment="1">
      <alignment vertical="center"/>
    </xf>
    <xf numFmtId="165" fontId="9" fillId="0" borderId="0" xfId="3" applyNumberFormat="1" applyAlignment="1">
      <alignment vertical="center"/>
    </xf>
    <xf numFmtId="0" fontId="9" fillId="0" borderId="0" xfId="0" applyFont="1" applyAlignment="1">
      <alignment horizontal="center" vertical="center"/>
    </xf>
    <xf numFmtId="14" fontId="17" fillId="0" borderId="0" xfId="0" applyNumberFormat="1" applyFont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164" fontId="5" fillId="0" borderId="6" xfId="0" applyNumberFormat="1" applyFont="1" applyBorder="1" applyAlignment="1">
      <alignment horizontal="left" vertical="center"/>
    </xf>
    <xf numFmtId="44" fontId="5" fillId="0" borderId="4" xfId="1" applyFont="1" applyBorder="1" applyAlignment="1">
      <alignment vertical="center"/>
    </xf>
    <xf numFmtId="44" fontId="3" fillId="0" borderId="12" xfId="0" applyNumberFormat="1" applyFont="1" applyBorder="1" applyAlignment="1">
      <alignment vertical="center"/>
    </xf>
    <xf numFmtId="44" fontId="3" fillId="0" borderId="0" xfId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4" fontId="3" fillId="0" borderId="14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0" fillId="0" borderId="16" xfId="0" applyBorder="1" applyAlignment="1">
      <alignment vertical="center"/>
    </xf>
    <xf numFmtId="44" fontId="3" fillId="0" borderId="17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horizontal="left" vertical="center"/>
    </xf>
    <xf numFmtId="164" fontId="4" fillId="0" borderId="18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164" fontId="5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164" fontId="4" fillId="0" borderId="10" xfId="0" applyNumberFormat="1" applyFont="1" applyBorder="1" applyAlignment="1">
      <alignment horizontal="left" vertical="center"/>
    </xf>
    <xf numFmtId="164" fontId="5" fillId="0" borderId="19" xfId="0" applyNumberFormat="1" applyFont="1" applyBorder="1" applyAlignment="1">
      <alignment horizontal="left" vertical="center"/>
    </xf>
    <xf numFmtId="14" fontId="17" fillId="0" borderId="2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4" fontId="5" fillId="0" borderId="4" xfId="1" applyFont="1" applyFill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165" fontId="3" fillId="0" borderId="0" xfId="1" applyNumberFormat="1" applyFont="1" applyBorder="1" applyAlignment="1">
      <alignment vertical="center"/>
    </xf>
    <xf numFmtId="44" fontId="3" fillId="0" borderId="0" xfId="0" applyNumberFormat="1" applyFont="1" applyAlignment="1">
      <alignment vertical="center"/>
    </xf>
    <xf numFmtId="9" fontId="3" fillId="0" borderId="0" xfId="0" applyNumberFormat="1" applyFont="1" applyAlignment="1">
      <alignment vertical="center"/>
    </xf>
    <xf numFmtId="44" fontId="3" fillId="0" borderId="17" xfId="1" applyFont="1" applyBorder="1" applyAlignment="1">
      <alignment vertical="center"/>
    </xf>
    <xf numFmtId="0" fontId="2" fillId="0" borderId="21" xfId="0" applyFont="1" applyBorder="1" applyAlignment="1">
      <alignment horizontal="center"/>
    </xf>
    <xf numFmtId="164" fontId="5" fillId="0" borderId="22" xfId="0" applyNumberFormat="1" applyFont="1" applyBorder="1" applyAlignment="1">
      <alignment horizontal="left"/>
    </xf>
    <xf numFmtId="164" fontId="4" fillId="0" borderId="23" xfId="0" applyNumberFormat="1" applyFont="1" applyBorder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24" xfId="0" applyFont="1" applyBorder="1"/>
    <xf numFmtId="44" fontId="4" fillId="0" borderId="3" xfId="0" applyNumberFormat="1" applyFont="1" applyBorder="1"/>
    <xf numFmtId="44" fontId="4" fillId="0" borderId="20" xfId="1" applyFont="1" applyBorder="1"/>
    <xf numFmtId="44" fontId="3" fillId="0" borderId="12" xfId="1" applyFont="1" applyFill="1" applyBorder="1" applyAlignment="1">
      <alignment vertical="center"/>
    </xf>
    <xf numFmtId="0" fontId="21" fillId="0" borderId="0" xfId="4" applyFont="1" applyAlignment="1">
      <alignment horizontal="center" vertical="center" wrapText="1"/>
    </xf>
    <xf numFmtId="0" fontId="4" fillId="0" borderId="10" xfId="0" applyFont="1" applyBorder="1" applyAlignment="1">
      <alignment horizontal="left"/>
    </xf>
    <xf numFmtId="164" fontId="5" fillId="0" borderId="10" xfId="0" applyNumberFormat="1" applyFont="1" applyBorder="1" applyAlignment="1">
      <alignment horizontal="left"/>
    </xf>
    <xf numFmtId="0" fontId="0" fillId="0" borderId="10" xfId="0" applyBorder="1" applyAlignment="1">
      <alignment vertical="center"/>
    </xf>
    <xf numFmtId="0" fontId="22" fillId="0" borderId="0" xfId="4" applyFont="1" applyAlignment="1">
      <alignment vertical="center"/>
    </xf>
    <xf numFmtId="0" fontId="2" fillId="0" borderId="0" xfId="3" applyFont="1" applyAlignment="1">
      <alignment vertical="center"/>
    </xf>
    <xf numFmtId="0" fontId="1" fillId="0" borderId="0" xfId="3" applyFont="1" applyAlignment="1">
      <alignment vertical="center"/>
    </xf>
    <xf numFmtId="0" fontId="18" fillId="0" borderId="0" xfId="3" applyFont="1" applyAlignment="1">
      <alignment vertical="center"/>
    </xf>
    <xf numFmtId="0" fontId="3" fillId="0" borderId="0" xfId="0" applyFont="1" applyAlignment="1">
      <alignment horizontal="left" vertical="center"/>
    </xf>
    <xf numFmtId="9" fontId="3" fillId="0" borderId="17" xfId="0" applyNumberFormat="1" applyFont="1" applyBorder="1" applyAlignment="1">
      <alignment vertical="center"/>
    </xf>
    <xf numFmtId="165" fontId="0" fillId="0" borderId="0" xfId="0" applyNumberFormat="1" applyAlignment="1">
      <alignment vertical="center"/>
    </xf>
    <xf numFmtId="0" fontId="2" fillId="0" borderId="25" xfId="0" applyFont="1" applyBorder="1" applyAlignment="1">
      <alignment horizontal="center" vertical="center"/>
    </xf>
    <xf numFmtId="44" fontId="5" fillId="0" borderId="26" xfId="1" applyFont="1" applyBorder="1" applyAlignment="1">
      <alignment vertical="center"/>
    </xf>
    <xf numFmtId="0" fontId="2" fillId="0" borderId="25" xfId="0" applyFont="1" applyBorder="1" applyAlignment="1">
      <alignment horizontal="center"/>
    </xf>
    <xf numFmtId="44" fontId="3" fillId="0" borderId="14" xfId="1" applyFont="1" applyBorder="1" applyAlignment="1">
      <alignment vertical="center"/>
    </xf>
    <xf numFmtId="44" fontId="0" fillId="0" borderId="0" xfId="1" applyFont="1" applyAlignment="1">
      <alignment vertical="center"/>
    </xf>
    <xf numFmtId="44" fontId="3" fillId="0" borderId="13" xfId="1" applyFont="1" applyBorder="1" applyAlignment="1">
      <alignment vertical="center"/>
    </xf>
    <xf numFmtId="0" fontId="19" fillId="0" borderId="0" xfId="0" applyFont="1" applyAlignment="1">
      <alignment horizontal="center" vertical="top"/>
    </xf>
    <xf numFmtId="44" fontId="5" fillId="0" borderId="4" xfId="0" applyNumberFormat="1" applyFont="1" applyBorder="1" applyAlignment="1" applyProtection="1">
      <alignment vertical="center"/>
      <protection locked="0"/>
    </xf>
    <xf numFmtId="44" fontId="5" fillId="0" borderId="4" xfId="1" applyFont="1" applyBorder="1" applyAlignment="1" applyProtection="1">
      <alignment vertical="center"/>
      <protection locked="0"/>
    </xf>
    <xf numFmtId="44" fontId="5" fillId="0" borderId="4" xfId="1" applyFont="1" applyFill="1" applyBorder="1" applyAlignment="1" applyProtection="1">
      <alignment vertical="center"/>
      <protection locked="0"/>
    </xf>
    <xf numFmtId="44" fontId="5" fillId="0" borderId="27" xfId="1" applyFont="1" applyBorder="1" applyAlignment="1" applyProtection="1">
      <alignment vertical="center"/>
      <protection locked="0"/>
    </xf>
    <xf numFmtId="44" fontId="3" fillId="0" borderId="0" xfId="1" applyFont="1" applyBorder="1" applyAlignment="1" applyProtection="1">
      <alignment vertical="center"/>
    </xf>
    <xf numFmtId="165" fontId="3" fillId="0" borderId="0" xfId="1" applyNumberFormat="1" applyFont="1" applyBorder="1" applyAlignment="1" applyProtection="1">
      <alignment vertical="center"/>
      <protection locked="0"/>
    </xf>
    <xf numFmtId="9" fontId="3" fillId="0" borderId="0" xfId="0" applyNumberFormat="1" applyFont="1" applyAlignment="1" applyProtection="1">
      <alignment vertical="center"/>
      <protection locked="0"/>
    </xf>
    <xf numFmtId="44" fontId="3" fillId="0" borderId="0" xfId="1" applyFont="1" applyBorder="1" applyAlignment="1" applyProtection="1">
      <alignment vertical="center"/>
      <protection locked="0"/>
    </xf>
    <xf numFmtId="44" fontId="3" fillId="0" borderId="11" xfId="1" applyFont="1" applyBorder="1" applyAlignment="1" applyProtection="1">
      <alignment vertical="center"/>
      <protection locked="0"/>
    </xf>
    <xf numFmtId="44" fontId="0" fillId="0" borderId="0" xfId="1" applyFont="1" applyBorder="1" applyAlignment="1" applyProtection="1">
      <alignment vertical="center"/>
      <protection locked="0"/>
    </xf>
    <xf numFmtId="44" fontId="5" fillId="0" borderId="28" xfId="1" applyFont="1" applyBorder="1" applyAlignment="1" applyProtection="1">
      <alignment vertical="center"/>
      <protection locked="0"/>
    </xf>
    <xf numFmtId="44" fontId="1" fillId="0" borderId="0" xfId="1" applyFont="1" applyBorder="1" applyProtection="1">
      <protection locked="0"/>
    </xf>
    <xf numFmtId="0" fontId="1" fillId="0" borderId="0" xfId="5" applyNumberFormat="1" applyFont="1" applyAlignment="1">
      <alignment vertical="center"/>
    </xf>
    <xf numFmtId="0" fontId="2" fillId="0" borderId="0" xfId="5" applyNumberFormat="1" applyFont="1" applyAlignment="1">
      <alignment vertical="center"/>
    </xf>
    <xf numFmtId="0" fontId="15" fillId="0" borderId="0" xfId="5" applyNumberFormat="1" applyAlignment="1">
      <alignment vertical="center"/>
    </xf>
    <xf numFmtId="0" fontId="15" fillId="0" borderId="0" xfId="5" applyNumberFormat="1"/>
    <xf numFmtId="0" fontId="23" fillId="0" borderId="0" xfId="5" applyNumberFormat="1" applyFont="1" applyAlignment="1">
      <alignment vertical="center"/>
    </xf>
    <xf numFmtId="0" fontId="5" fillId="0" borderId="0" xfId="5" applyNumberFormat="1" applyFont="1"/>
    <xf numFmtId="0" fontId="4" fillId="0" borderId="0" xfId="5" applyNumberFormat="1" applyFont="1" applyAlignment="1">
      <alignment vertical="center"/>
    </xf>
    <xf numFmtId="0" fontId="5" fillId="0" borderId="0" xfId="5" applyNumberFormat="1" applyFont="1" applyAlignment="1">
      <alignment vertical="center"/>
    </xf>
    <xf numFmtId="0" fontId="4" fillId="0" borderId="0" xfId="5" applyNumberFormat="1" applyFont="1" applyAlignment="1">
      <alignment horizontal="center" vertical="center"/>
    </xf>
    <xf numFmtId="0" fontId="16" fillId="0" borderId="0" xfId="5" applyNumberFormat="1" applyFont="1" applyAlignment="1">
      <alignment vertical="center"/>
    </xf>
    <xf numFmtId="0" fontId="1" fillId="0" borderId="0" xfId="5" applyNumberFormat="1" applyFont="1" applyAlignment="1">
      <alignment vertical="center" wrapText="1"/>
    </xf>
    <xf numFmtId="0" fontId="16" fillId="0" borderId="0" xfId="5" applyNumberFormat="1" applyFont="1" applyAlignment="1">
      <alignment vertical="center" wrapText="1"/>
    </xf>
    <xf numFmtId="0" fontId="1" fillId="0" borderId="0" xfId="5" applyNumberFormat="1" applyFont="1" applyAlignment="1">
      <alignment horizontal="left" vertical="center" wrapText="1"/>
    </xf>
    <xf numFmtId="0" fontId="1" fillId="0" borderId="0" xfId="5" applyNumberFormat="1" applyFont="1"/>
    <xf numFmtId="0" fontId="15" fillId="0" borderId="0" xfId="5" applyNumberFormat="1" applyAlignment="1">
      <alignment horizontal="left" vertical="center"/>
    </xf>
    <xf numFmtId="0" fontId="4" fillId="0" borderId="0" xfId="5" applyNumberFormat="1" applyFont="1"/>
    <xf numFmtId="0" fontId="2" fillId="0" borderId="0" xfId="5" applyNumberFormat="1" applyFont="1" applyAlignment="1">
      <alignment horizontal="left"/>
    </xf>
    <xf numFmtId="0" fontId="2" fillId="0" borderId="0" xfId="5" applyNumberFormat="1" applyFont="1"/>
    <xf numFmtId="0" fontId="1" fillId="0" borderId="0" xfId="5" applyNumberFormat="1" applyFont="1" applyAlignment="1">
      <alignment horizontal="left"/>
    </xf>
    <xf numFmtId="0" fontId="1" fillId="0" borderId="0" xfId="5" applyNumberFormat="1" applyFont="1" applyAlignment="1">
      <alignment horizontal="left" vertical="center"/>
    </xf>
    <xf numFmtId="44" fontId="3" fillId="0" borderId="20" xfId="1" applyFont="1" applyBorder="1" applyAlignment="1" applyProtection="1">
      <alignment vertical="center"/>
      <protection locked="0"/>
    </xf>
    <xf numFmtId="44" fontId="3" fillId="0" borderId="29" xfId="0" applyNumberFormat="1" applyFont="1" applyBorder="1" applyAlignment="1">
      <alignment vertical="center"/>
    </xf>
    <xf numFmtId="44" fontId="3" fillId="0" borderId="30" xfId="1" applyFont="1" applyBorder="1" applyAlignment="1" applyProtection="1">
      <alignment vertical="center"/>
      <protection locked="0"/>
    </xf>
    <xf numFmtId="165" fontId="3" fillId="0" borderId="20" xfId="1" applyNumberFormat="1" applyFont="1" applyBorder="1" applyAlignment="1" applyProtection="1">
      <alignment vertical="center"/>
      <protection locked="0"/>
    </xf>
    <xf numFmtId="44" fontId="3" fillId="0" borderId="20" xfId="1" applyFont="1" applyBorder="1" applyAlignment="1" applyProtection="1">
      <alignment vertical="center"/>
    </xf>
    <xf numFmtId="165" fontId="0" fillId="0" borderId="20" xfId="0" applyNumberFormat="1" applyBorder="1" applyAlignment="1">
      <alignment vertical="center"/>
    </xf>
    <xf numFmtId="9" fontId="3" fillId="0" borderId="20" xfId="0" applyNumberFormat="1" applyFont="1" applyBorder="1" applyAlignment="1" applyProtection="1">
      <alignment vertical="center"/>
      <protection locked="0"/>
    </xf>
    <xf numFmtId="44" fontId="3" fillId="0" borderId="20" xfId="1" applyFont="1" applyBorder="1" applyAlignment="1">
      <alignment vertical="center"/>
    </xf>
    <xf numFmtId="44" fontId="3" fillId="0" borderId="29" xfId="1" applyFont="1" applyFill="1" applyBorder="1" applyAlignment="1">
      <alignment vertical="center"/>
    </xf>
    <xf numFmtId="0" fontId="4" fillId="0" borderId="0" xfId="5" applyNumberFormat="1" applyFont="1" applyAlignment="1">
      <alignment horizontal="center"/>
    </xf>
    <xf numFmtId="44" fontId="7" fillId="0" borderId="12" xfId="1" applyFont="1" applyBorder="1" applyAlignment="1" applyProtection="1">
      <alignment vertical="center"/>
      <protection locked="0"/>
    </xf>
    <xf numFmtId="44" fontId="3" fillId="0" borderId="29" xfId="1" applyFont="1" applyBorder="1" applyAlignment="1" applyProtection="1">
      <alignment vertical="center"/>
      <protection locked="0"/>
    </xf>
    <xf numFmtId="44" fontId="3" fillId="0" borderId="11" xfId="1" applyFont="1" applyBorder="1" applyAlignment="1">
      <alignment vertical="center"/>
    </xf>
    <xf numFmtId="44" fontId="0" fillId="0" borderId="0" xfId="1" applyFont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44" fontId="0" fillId="0" borderId="0" xfId="1" applyFont="1" applyBorder="1" applyAlignment="1">
      <alignment horizontal="center" vertical="center"/>
    </xf>
    <xf numFmtId="44" fontId="3" fillId="0" borderId="12" xfId="1" applyFont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44" fontId="7" fillId="0" borderId="29" xfId="1" applyFont="1" applyBorder="1" applyAlignment="1" applyProtection="1">
      <alignment vertical="center"/>
      <protection locked="0"/>
    </xf>
    <xf numFmtId="44" fontId="1" fillId="0" borderId="32" xfId="1" applyFont="1" applyBorder="1" applyProtection="1">
      <protection locked="0"/>
    </xf>
    <xf numFmtId="44" fontId="1" fillId="0" borderId="1" xfId="1" applyFont="1" applyBorder="1" applyProtection="1">
      <protection locked="0"/>
    </xf>
    <xf numFmtId="44" fontId="1" fillId="0" borderId="33" xfId="1" applyFont="1" applyBorder="1" applyProtection="1">
      <protection locked="0"/>
    </xf>
    <xf numFmtId="44" fontId="1" fillId="0" borderId="1" xfId="1" applyFont="1" applyBorder="1"/>
    <xf numFmtId="44" fontId="1" fillId="0" borderId="1" xfId="1" applyFont="1" applyBorder="1" applyAlignment="1" applyProtection="1">
      <alignment horizontal="center"/>
      <protection locked="0"/>
    </xf>
    <xf numFmtId="166" fontId="1" fillId="0" borderId="33" xfId="6" applyBorder="1" applyAlignment="1" applyProtection="1">
      <alignment horizontal="center"/>
      <protection locked="0"/>
    </xf>
    <xf numFmtId="0" fontId="0" fillId="0" borderId="11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44" fontId="9" fillId="0" borderId="0" xfId="1" applyFont="1" applyBorder="1" applyProtection="1">
      <protection locked="0"/>
    </xf>
    <xf numFmtId="49" fontId="0" fillId="0" borderId="0" xfId="0" applyNumberForma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0" fontId="4" fillId="0" borderId="0" xfId="5" applyNumberFormat="1" applyFont="1" applyAlignment="1">
      <alignment horizontal="right" vertical="center"/>
    </xf>
    <xf numFmtId="0" fontId="1" fillId="0" borderId="0" xfId="5" applyNumberFormat="1" applyFont="1" applyAlignment="1">
      <alignment horizontal="right" vertical="center"/>
    </xf>
    <xf numFmtId="0" fontId="1" fillId="0" borderId="0" xfId="5" applyNumberFormat="1" applyFont="1" applyAlignment="1">
      <alignment horizontal="right"/>
    </xf>
    <xf numFmtId="0" fontId="1" fillId="0" borderId="0" xfId="5" applyNumberFormat="1" applyFont="1" applyAlignment="1">
      <alignment horizontal="right" vertical="center" wrapText="1"/>
    </xf>
    <xf numFmtId="49" fontId="1" fillId="0" borderId="0" xfId="5" applyNumberFormat="1" applyFont="1" applyAlignment="1">
      <alignment horizontal="right" vertical="center"/>
    </xf>
    <xf numFmtId="0" fontId="5" fillId="0" borderId="0" xfId="5" applyNumberFormat="1" applyFont="1" applyAlignment="1">
      <alignment horizontal="right"/>
    </xf>
    <xf numFmtId="49" fontId="1" fillId="0" borderId="0" xfId="5" applyNumberFormat="1" applyFont="1" applyAlignment="1">
      <alignment horizontal="right"/>
    </xf>
    <xf numFmtId="0" fontId="4" fillId="0" borderId="0" xfId="5" applyNumberFormat="1" applyFont="1" applyAlignment="1">
      <alignment horizontal="right"/>
    </xf>
    <xf numFmtId="0" fontId="15" fillId="0" borderId="0" xfId="5" applyNumberFormat="1" applyAlignment="1">
      <alignment horizontal="right"/>
    </xf>
    <xf numFmtId="44" fontId="10" fillId="0" borderId="0" xfId="1" applyFont="1" applyFill="1" applyBorder="1" applyProtection="1">
      <protection locked="0"/>
    </xf>
    <xf numFmtId="44" fontId="5" fillId="0" borderId="4" xfId="0" applyNumberFormat="1" applyFont="1" applyBorder="1" applyAlignment="1">
      <alignment vertical="center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1" xfId="1" applyNumberFormat="1" applyFont="1" applyBorder="1" applyAlignment="1" applyProtection="1">
      <alignment vertical="center"/>
      <protection locked="0"/>
    </xf>
    <xf numFmtId="44" fontId="0" fillId="0" borderId="12" xfId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44" fontId="4" fillId="0" borderId="3" xfId="0" applyNumberFormat="1" applyFont="1" applyBorder="1" applyAlignment="1">
      <alignment horizontal="center"/>
    </xf>
    <xf numFmtId="0" fontId="3" fillId="0" borderId="0" xfId="1" applyNumberFormat="1" applyFont="1" applyBorder="1" applyAlignment="1" applyProtection="1">
      <alignment vertical="center"/>
      <protection locked="0"/>
    </xf>
    <xf numFmtId="44" fontId="1" fillId="0" borderId="34" xfId="1" applyFont="1" applyBorder="1" applyAlignment="1">
      <alignment vertical="center"/>
    </xf>
    <xf numFmtId="44" fontId="0" fillId="0" borderId="35" xfId="1" applyFont="1" applyBorder="1" applyAlignment="1">
      <alignment vertical="center"/>
    </xf>
    <xf numFmtId="44" fontId="3" fillId="0" borderId="36" xfId="1" applyFont="1" applyBorder="1" applyAlignment="1" applyProtection="1">
      <alignment vertical="center"/>
      <protection locked="0"/>
    </xf>
    <xf numFmtId="44" fontId="3" fillId="0" borderId="37" xfId="1" applyFont="1" applyBorder="1" applyAlignment="1" applyProtection="1">
      <alignment vertical="center"/>
      <protection locked="0"/>
    </xf>
    <xf numFmtId="0" fontId="1" fillId="0" borderId="11" xfId="0" applyFont="1" applyBorder="1" applyAlignment="1">
      <alignment horizontal="left" vertical="center"/>
    </xf>
    <xf numFmtId="44" fontId="0" fillId="0" borderId="13" xfId="1" applyFont="1" applyBorder="1" applyAlignment="1" applyProtection="1">
      <alignment vertical="center"/>
      <protection locked="0"/>
    </xf>
    <xf numFmtId="44" fontId="0" fillId="0" borderId="17" xfId="1" applyFont="1" applyBorder="1" applyAlignment="1" applyProtection="1">
      <alignment vertical="center"/>
      <protection locked="0"/>
    </xf>
    <xf numFmtId="44" fontId="0" fillId="0" borderId="14" xfId="1" applyFont="1" applyBorder="1" applyAlignment="1" applyProtection="1">
      <alignment vertical="center"/>
      <protection locked="0"/>
    </xf>
    <xf numFmtId="0" fontId="3" fillId="0" borderId="1" xfId="1" applyNumberFormat="1" applyFont="1" applyBorder="1" applyAlignment="1" applyProtection="1">
      <alignment vertical="center"/>
      <protection locked="0"/>
    </xf>
    <xf numFmtId="167" fontId="3" fillId="0" borderId="1" xfId="1" applyNumberFormat="1" applyFont="1" applyBorder="1" applyAlignment="1" applyProtection="1">
      <alignment vertical="center"/>
      <protection locked="0"/>
    </xf>
    <xf numFmtId="0" fontId="3" fillId="0" borderId="0" xfId="1" applyNumberFormat="1" applyFont="1" applyBorder="1" applyAlignment="1" applyProtection="1">
      <alignment vertical="center"/>
    </xf>
    <xf numFmtId="44" fontId="3" fillId="0" borderId="12" xfId="1" applyFont="1" applyBorder="1" applyAlignment="1" applyProtection="1">
      <alignment vertical="center"/>
    </xf>
    <xf numFmtId="166" fontId="1" fillId="0" borderId="11" xfId="6" applyBorder="1" applyAlignment="1">
      <alignment horizontal="center"/>
    </xf>
    <xf numFmtId="44" fontId="1" fillId="0" borderId="11" xfId="1" applyFont="1" applyBorder="1" applyAlignment="1">
      <alignment horizontal="center"/>
    </xf>
    <xf numFmtId="44" fontId="1" fillId="0" borderId="11" xfId="1" applyFont="1" applyBorder="1"/>
    <xf numFmtId="44" fontId="1" fillId="0" borderId="11" xfId="1" applyFont="1" applyFill="1" applyBorder="1"/>
    <xf numFmtId="166" fontId="1" fillId="0" borderId="12" xfId="6" applyBorder="1"/>
    <xf numFmtId="37" fontId="1" fillId="0" borderId="12" xfId="6" applyNumberFormat="1" applyBorder="1"/>
    <xf numFmtId="37" fontId="1" fillId="0" borderId="12" xfId="6" applyNumberFormat="1" applyBorder="1" applyAlignment="1">
      <alignment horizontal="left"/>
    </xf>
    <xf numFmtId="0" fontId="2" fillId="0" borderId="34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2" fillId="0" borderId="34" xfId="1" applyNumberFormat="1" applyFont="1" applyBorder="1" applyAlignment="1" applyProtection="1">
      <alignment vertical="center"/>
    </xf>
    <xf numFmtId="44" fontId="0" fillId="0" borderId="36" xfId="1" applyFont="1" applyBorder="1" applyAlignment="1" applyProtection="1">
      <alignment vertical="center"/>
    </xf>
    <xf numFmtId="0" fontId="11" fillId="0" borderId="0" xfId="0" applyFont="1" applyAlignment="1">
      <alignment horizontal="right"/>
    </xf>
    <xf numFmtId="166" fontId="2" fillId="0" borderId="0" xfId="6" applyFont="1" applyAlignment="1">
      <alignment horizontal="left" vertical="top" wrapText="1"/>
    </xf>
    <xf numFmtId="0" fontId="0" fillId="0" borderId="0" xfId="0" applyAlignment="1">
      <alignment horizontal="center"/>
    </xf>
    <xf numFmtId="49" fontId="11" fillId="0" borderId="0" xfId="0" applyNumberFormat="1" applyFont="1" applyAlignment="1" applyProtection="1">
      <alignment horizontal="left"/>
      <protection locked="0"/>
    </xf>
    <xf numFmtId="49" fontId="11" fillId="0" borderId="0" xfId="0" applyNumberFormat="1" applyFont="1" applyAlignment="1">
      <alignment horizontal="left"/>
    </xf>
    <xf numFmtId="49" fontId="1" fillId="0" borderId="1" xfId="6" applyNumberFormat="1" applyBorder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right"/>
    </xf>
    <xf numFmtId="49" fontId="9" fillId="0" borderId="0" xfId="0" applyNumberFormat="1" applyFont="1" applyAlignment="1">
      <alignment horizontal="center"/>
    </xf>
    <xf numFmtId="49" fontId="1" fillId="0" borderId="0" xfId="6" applyNumberFormat="1"/>
    <xf numFmtId="44" fontId="25" fillId="2" borderId="0" xfId="1" applyFont="1" applyFill="1" applyBorder="1"/>
    <xf numFmtId="166" fontId="1" fillId="0" borderId="20" xfId="6" applyBorder="1"/>
    <xf numFmtId="49" fontId="26" fillId="0" borderId="0" xfId="0" applyNumberFormat="1" applyFont="1" applyAlignment="1">
      <alignment horizontal="right"/>
    </xf>
    <xf numFmtId="0" fontId="9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9" fillId="0" borderId="1" xfId="0" applyFont="1" applyBorder="1" applyAlignment="1">
      <alignment shrinkToFit="1"/>
    </xf>
    <xf numFmtId="0" fontId="3" fillId="0" borderId="11" xfId="0" applyFont="1" applyBorder="1" applyAlignment="1" applyProtection="1">
      <alignment horizontal="left" vertical="center" shrinkToFit="1"/>
      <protection locked="0"/>
    </xf>
    <xf numFmtId="0" fontId="3" fillId="0" borderId="30" xfId="0" applyFont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>
      <alignment vertical="center" shrinkToFit="1"/>
    </xf>
    <xf numFmtId="0" fontId="3" fillId="0" borderId="30" xfId="0" applyFont="1" applyBorder="1" applyAlignment="1">
      <alignment vertical="center" shrinkToFit="1"/>
    </xf>
    <xf numFmtId="0" fontId="3" fillId="0" borderId="11" xfId="0" applyFont="1" applyBorder="1" applyAlignment="1" applyProtection="1">
      <alignment vertical="center" shrinkToFit="1"/>
      <protection locked="0"/>
    </xf>
    <xf numFmtId="0" fontId="19" fillId="0" borderId="11" xfId="0" applyFont="1" applyBorder="1" applyAlignment="1" applyProtection="1">
      <alignment horizontal="left" vertical="center" shrinkToFit="1"/>
      <protection locked="0"/>
    </xf>
    <xf numFmtId="0" fontId="3" fillId="0" borderId="11" xfId="0" applyFont="1" applyBorder="1" applyAlignment="1" applyProtection="1">
      <alignment horizontal="right" vertical="center" shrinkToFit="1"/>
      <protection locked="0"/>
    </xf>
    <xf numFmtId="0" fontId="3" fillId="0" borderId="30" xfId="0" applyFont="1" applyBorder="1" applyAlignment="1" applyProtection="1">
      <alignment vertical="center" shrinkToFit="1"/>
      <protection locked="0"/>
    </xf>
    <xf numFmtId="166" fontId="1" fillId="0" borderId="11" xfId="6" applyBorder="1"/>
    <xf numFmtId="0" fontId="2" fillId="0" borderId="0" xfId="5" applyNumberFormat="1" applyFont="1" applyAlignment="1">
      <alignment horizontal="left"/>
    </xf>
    <xf numFmtId="0" fontId="0" fillId="0" borderId="0" xfId="0" applyAlignment="1">
      <alignment horizontal="left"/>
    </xf>
    <xf numFmtId="0" fontId="1" fillId="0" borderId="0" xfId="5" applyNumberFormat="1" applyFont="1" applyAlignment="1">
      <alignment horizontal="left"/>
    </xf>
    <xf numFmtId="0" fontId="4" fillId="0" borderId="0" xfId="5" applyNumberFormat="1" applyFont="1" applyAlignment="1">
      <alignment horizontal="center"/>
    </xf>
    <xf numFmtId="0" fontId="4" fillId="0" borderId="0" xfId="5" applyNumberFormat="1" applyFont="1" applyAlignment="1">
      <alignment horizontal="center" vertical="center"/>
    </xf>
    <xf numFmtId="0" fontId="23" fillId="0" borderId="0" xfId="5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5" applyNumberFormat="1" applyFont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14" fillId="0" borderId="0" xfId="2" applyAlignment="1" applyProtection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6" fontId="1" fillId="0" borderId="13" xfId="6" applyBorder="1" applyAlignment="1">
      <alignment horizontal="center"/>
    </xf>
    <xf numFmtId="166" fontId="1" fillId="0" borderId="14" xfId="6" applyBorder="1" applyAlignment="1">
      <alignment horizontal="center"/>
    </xf>
    <xf numFmtId="49" fontId="1" fillId="0" borderId="32" xfId="6" applyNumberFormat="1" applyBorder="1" applyAlignment="1">
      <alignment horizontal="center"/>
    </xf>
    <xf numFmtId="14" fontId="1" fillId="0" borderId="32" xfId="6" applyNumberFormat="1" applyBorder="1" applyAlignment="1">
      <alignment horizontal="center"/>
    </xf>
    <xf numFmtId="166" fontId="2" fillId="0" borderId="0" xfId="6" applyFont="1" applyAlignment="1">
      <alignment horizontal="left" vertical="top" wrapText="1"/>
    </xf>
    <xf numFmtId="166" fontId="8" fillId="0" borderId="0" xfId="6" applyFont="1" applyAlignment="1">
      <alignment horizontal="center"/>
    </xf>
    <xf numFmtId="166" fontId="4" fillId="0" borderId="0" xfId="6" applyFont="1" applyAlignment="1">
      <alignment horizontal="center"/>
    </xf>
    <xf numFmtId="0" fontId="1" fillId="0" borderId="1" xfId="6" applyNumberFormat="1" applyBorder="1" applyAlignment="1">
      <alignment horizontal="left" shrinkToFit="1"/>
    </xf>
    <xf numFmtId="0" fontId="1" fillId="0" borderId="1" xfId="6" applyNumberFormat="1" applyBorder="1" applyAlignment="1">
      <alignment horizontal="center"/>
    </xf>
    <xf numFmtId="166" fontId="1" fillId="0" borderId="15" xfId="6" applyBorder="1" applyAlignment="1">
      <alignment horizontal="center"/>
    </xf>
    <xf numFmtId="166" fontId="1" fillId="0" borderId="31" xfId="6" applyBorder="1" applyAlignment="1">
      <alignment horizontal="center"/>
    </xf>
    <xf numFmtId="166" fontId="1" fillId="0" borderId="11" xfId="6" applyBorder="1" applyAlignment="1">
      <alignment horizontal="center"/>
    </xf>
    <xf numFmtId="166" fontId="1" fillId="0" borderId="12" xfId="6" applyBorder="1" applyAlignment="1">
      <alignment horizontal="center"/>
    </xf>
    <xf numFmtId="44" fontId="1" fillId="0" borderId="11" xfId="1" applyFont="1" applyBorder="1" applyAlignment="1">
      <alignment horizontal="center"/>
    </xf>
    <xf numFmtId="44" fontId="1" fillId="0" borderId="12" xfId="1" applyFont="1" applyBorder="1" applyAlignment="1">
      <alignment horizontal="center"/>
    </xf>
    <xf numFmtId="166" fontId="1" fillId="0" borderId="0" xfId="6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9" fillId="0" borderId="1" xfId="3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 shrinkToFit="1"/>
    </xf>
  </cellXfs>
  <cellStyles count="7">
    <cellStyle name="Currency" xfId="1" builtinId="4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tephanie.isaacs@arkansas.gov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9"/>
  <sheetViews>
    <sheetView topLeftCell="A2" zoomScale="115" zoomScaleNormal="115" zoomScaleSheetLayoutView="100" workbookViewId="0">
      <selection activeCell="G59" sqref="G59"/>
    </sheetView>
  </sheetViews>
  <sheetFormatPr defaultColWidth="8.85546875" defaultRowHeight="12.75" x14ac:dyDescent="0.2"/>
  <cols>
    <col min="1" max="1" width="7" style="172" customWidth="1"/>
    <col min="2" max="9" width="8.85546875" style="133"/>
    <col min="10" max="10" width="12.5703125" style="133" customWidth="1"/>
    <col min="11" max="12" width="8.85546875" style="123"/>
    <col min="13" max="13" width="2.5703125" style="123" customWidth="1"/>
    <col min="14" max="14" width="3" style="123" hidden="1" customWidth="1"/>
    <col min="15" max="15" width="9.140625" style="123" hidden="1" customWidth="1"/>
    <col min="16" max="16384" width="8.85546875" style="123"/>
  </cols>
  <sheetData>
    <row r="1" spans="1:12" s="125" customFormat="1" ht="15" x14ac:dyDescent="0.2">
      <c r="A1" s="243" t="s">
        <v>229</v>
      </c>
      <c r="B1" s="243"/>
      <c r="C1" s="243"/>
      <c r="D1" s="243"/>
      <c r="E1" s="243"/>
      <c r="F1" s="243"/>
      <c r="G1" s="243"/>
      <c r="H1" s="243"/>
      <c r="I1" s="243"/>
      <c r="J1" s="243"/>
      <c r="K1" s="124"/>
      <c r="L1" s="124"/>
    </row>
    <row r="2" spans="1:12" s="125" customFormat="1" ht="15" x14ac:dyDescent="0.2">
      <c r="A2" s="242" t="s">
        <v>77</v>
      </c>
      <c r="B2" s="242"/>
      <c r="C2" s="242"/>
      <c r="D2" s="242"/>
      <c r="E2" s="242"/>
      <c r="F2" s="242"/>
      <c r="G2" s="242"/>
      <c r="H2" s="242"/>
      <c r="I2" s="242"/>
      <c r="J2" s="242"/>
      <c r="K2" s="126"/>
      <c r="L2" s="127"/>
    </row>
    <row r="3" spans="1:12" s="125" customFormat="1" ht="15" x14ac:dyDescent="0.2">
      <c r="A3" s="170"/>
      <c r="B3" s="128"/>
      <c r="C3" s="128"/>
      <c r="D3" s="128"/>
      <c r="E3" s="128"/>
      <c r="F3" s="128"/>
      <c r="G3" s="128"/>
      <c r="H3" s="128"/>
      <c r="I3" s="128"/>
      <c r="J3" s="128"/>
      <c r="K3" s="126"/>
      <c r="L3" s="127"/>
    </row>
    <row r="4" spans="1:12" s="125" customFormat="1" ht="15" x14ac:dyDescent="0.2">
      <c r="A4" s="242" t="s">
        <v>78</v>
      </c>
      <c r="B4" s="242"/>
      <c r="C4" s="242"/>
      <c r="D4" s="242"/>
      <c r="E4" s="242"/>
      <c r="F4" s="242"/>
      <c r="G4" s="242"/>
      <c r="H4" s="242"/>
      <c r="I4" s="242"/>
      <c r="J4" s="242"/>
      <c r="K4" s="126"/>
      <c r="L4" s="127"/>
    </row>
    <row r="5" spans="1:12" ht="14.25" x14ac:dyDescent="0.2">
      <c r="A5" s="171"/>
      <c r="B5" s="120"/>
      <c r="C5" s="120"/>
      <c r="D5" s="120"/>
      <c r="E5" s="120"/>
      <c r="F5" s="120"/>
      <c r="G5" s="120"/>
      <c r="H5" s="120"/>
      <c r="I5" s="120"/>
      <c r="J5" s="120"/>
      <c r="K5" s="129"/>
      <c r="L5" s="122"/>
    </row>
    <row r="6" spans="1:12" ht="12.75" customHeight="1" x14ac:dyDescent="0.2">
      <c r="A6" s="172" t="s">
        <v>1</v>
      </c>
      <c r="B6" s="120" t="s">
        <v>231</v>
      </c>
      <c r="C6" s="130"/>
      <c r="D6" s="130"/>
      <c r="E6" s="130"/>
      <c r="F6" s="130"/>
      <c r="G6" s="130"/>
      <c r="H6" s="130"/>
      <c r="I6" s="130"/>
      <c r="J6" s="130"/>
      <c r="K6" s="131"/>
      <c r="L6" s="131"/>
    </row>
    <row r="7" spans="1:12" ht="13.35" customHeight="1" x14ac:dyDescent="0.2">
      <c r="A7" s="173"/>
      <c r="B7" s="120" t="s">
        <v>232</v>
      </c>
      <c r="C7" s="130"/>
      <c r="D7" s="130"/>
      <c r="E7" s="130"/>
      <c r="F7" s="130"/>
      <c r="G7" s="130"/>
      <c r="H7" s="130"/>
      <c r="I7" s="130"/>
      <c r="J7" s="130"/>
      <c r="K7" s="131"/>
      <c r="L7" s="131"/>
    </row>
    <row r="8" spans="1:12" ht="13.35" customHeight="1" x14ac:dyDescent="0.2">
      <c r="A8" s="173"/>
      <c r="B8" s="245" t="s">
        <v>233</v>
      </c>
      <c r="C8" s="245"/>
      <c r="D8" s="245"/>
      <c r="E8" s="245"/>
      <c r="F8" s="245"/>
      <c r="G8" s="245"/>
      <c r="H8" s="245"/>
      <c r="I8" s="245"/>
      <c r="J8" s="132"/>
      <c r="K8" s="131"/>
      <c r="L8" s="131"/>
    </row>
    <row r="9" spans="1:12" ht="13.35" customHeight="1" x14ac:dyDescent="0.2">
      <c r="A9" s="173"/>
      <c r="B9" s="245" t="s">
        <v>234</v>
      </c>
      <c r="C9" s="245"/>
      <c r="D9" s="245"/>
      <c r="E9" s="245"/>
      <c r="F9" s="245"/>
      <c r="G9" s="245"/>
      <c r="H9" s="245"/>
      <c r="I9" s="245"/>
      <c r="J9" s="132"/>
      <c r="K9" s="131"/>
      <c r="L9" s="131"/>
    </row>
    <row r="10" spans="1:12" ht="13.35" customHeight="1" x14ac:dyDescent="0.2">
      <c r="A10" s="173"/>
      <c r="B10" s="132"/>
      <c r="C10" s="132"/>
      <c r="D10" s="132"/>
      <c r="E10" s="132"/>
      <c r="F10" s="132"/>
      <c r="G10" s="132"/>
      <c r="H10" s="132"/>
      <c r="I10" s="132"/>
      <c r="J10" s="132"/>
      <c r="K10" s="131"/>
      <c r="L10" s="131"/>
    </row>
    <row r="11" spans="1:12" ht="15" x14ac:dyDescent="0.2">
      <c r="A11" s="242" t="s">
        <v>79</v>
      </c>
      <c r="B11" s="242"/>
      <c r="C11" s="242"/>
      <c r="D11" s="242"/>
      <c r="E11" s="242"/>
      <c r="F11" s="242"/>
      <c r="G11" s="242"/>
      <c r="H11" s="242"/>
      <c r="I11" s="242"/>
      <c r="J11" s="242"/>
      <c r="K11" s="129"/>
      <c r="L11" s="122"/>
    </row>
    <row r="12" spans="1:12" ht="14.25" x14ac:dyDescent="0.2">
      <c r="A12" s="171" t="s">
        <v>18</v>
      </c>
      <c r="B12" s="121"/>
      <c r="C12" s="120"/>
      <c r="D12" s="120"/>
      <c r="E12" s="120"/>
      <c r="F12" s="120"/>
      <c r="G12" s="120"/>
      <c r="H12" s="120"/>
      <c r="I12" s="120"/>
      <c r="J12" s="120"/>
      <c r="K12" s="129"/>
      <c r="L12" s="122"/>
    </row>
    <row r="13" spans="1:12" ht="14.25" x14ac:dyDescent="0.2">
      <c r="A13" s="171" t="s">
        <v>1</v>
      </c>
      <c r="B13" s="120" t="s">
        <v>57</v>
      </c>
      <c r="C13" s="120"/>
      <c r="D13" s="120"/>
      <c r="E13" s="120"/>
      <c r="F13" s="120"/>
      <c r="G13" s="120"/>
      <c r="H13" s="120"/>
      <c r="I13" s="120"/>
      <c r="J13" s="120"/>
      <c r="K13" s="129"/>
      <c r="L13" s="122"/>
    </row>
    <row r="14" spans="1:12" ht="14.25" customHeight="1" x14ac:dyDescent="0.2">
      <c r="A14" s="171"/>
      <c r="B14" s="121"/>
      <c r="C14" s="120"/>
      <c r="D14" s="120"/>
      <c r="E14" s="120"/>
      <c r="F14" s="120"/>
      <c r="G14" s="120"/>
      <c r="H14" s="120"/>
      <c r="I14" s="120"/>
      <c r="J14" s="120"/>
      <c r="K14" s="129"/>
      <c r="L14" s="122"/>
    </row>
    <row r="15" spans="1:12" x14ac:dyDescent="0.2">
      <c r="A15" s="171" t="s">
        <v>2</v>
      </c>
      <c r="B15" s="120" t="s">
        <v>223</v>
      </c>
      <c r="C15" s="120"/>
      <c r="D15" s="120"/>
      <c r="E15" s="120"/>
      <c r="F15" s="120"/>
      <c r="G15" s="120"/>
      <c r="H15" s="120"/>
      <c r="I15" s="120"/>
      <c r="J15" s="120"/>
      <c r="K15" s="122" t="s">
        <v>18</v>
      </c>
      <c r="L15" s="122" t="s">
        <v>18</v>
      </c>
    </row>
    <row r="16" spans="1:12" ht="14.25" x14ac:dyDescent="0.2">
      <c r="A16" s="171"/>
      <c r="B16" s="120"/>
      <c r="C16" s="120"/>
      <c r="D16" s="120"/>
      <c r="E16" s="120"/>
      <c r="F16" s="120"/>
      <c r="G16" s="120"/>
      <c r="H16" s="120"/>
      <c r="I16" s="120"/>
      <c r="J16" s="120"/>
      <c r="K16" s="129"/>
      <c r="L16" s="122"/>
    </row>
    <row r="17" spans="1:12" x14ac:dyDescent="0.2">
      <c r="A17" s="171" t="s">
        <v>3</v>
      </c>
      <c r="B17" s="120" t="s">
        <v>242</v>
      </c>
      <c r="C17" s="120"/>
      <c r="D17" s="120"/>
      <c r="E17" s="120"/>
      <c r="F17" s="120"/>
      <c r="G17" s="120"/>
      <c r="H17" s="120"/>
      <c r="I17" s="120"/>
      <c r="J17" s="120"/>
      <c r="K17" s="122"/>
      <c r="L17" s="122"/>
    </row>
    <row r="18" spans="1:12" x14ac:dyDescent="0.2">
      <c r="A18" s="171"/>
      <c r="B18" s="120"/>
      <c r="C18" s="120"/>
      <c r="D18" s="120"/>
      <c r="E18" s="120"/>
      <c r="F18" s="120"/>
      <c r="G18" s="120"/>
      <c r="H18" s="120"/>
      <c r="I18" s="120"/>
      <c r="J18" s="120"/>
      <c r="K18" s="122"/>
      <c r="L18" s="122"/>
    </row>
    <row r="19" spans="1:12" x14ac:dyDescent="0.2">
      <c r="A19" s="171" t="s">
        <v>58</v>
      </c>
      <c r="B19" s="120" t="s">
        <v>156</v>
      </c>
      <c r="L19" s="122"/>
    </row>
    <row r="20" spans="1:12" x14ac:dyDescent="0.2">
      <c r="B20" s="120" t="s">
        <v>224</v>
      </c>
      <c r="L20" s="134"/>
    </row>
    <row r="21" spans="1:12" x14ac:dyDescent="0.2">
      <c r="L21" s="122"/>
    </row>
    <row r="22" spans="1:12" x14ac:dyDescent="0.2">
      <c r="A22" s="171" t="s">
        <v>59</v>
      </c>
      <c r="B22" s="120" t="s">
        <v>84</v>
      </c>
      <c r="L22" s="122"/>
    </row>
    <row r="23" spans="1:12" x14ac:dyDescent="0.2">
      <c r="L23" s="122"/>
    </row>
    <row r="24" spans="1:12" x14ac:dyDescent="0.2">
      <c r="A24" s="171" t="s">
        <v>60</v>
      </c>
      <c r="B24" s="120" t="s">
        <v>61</v>
      </c>
      <c r="L24" s="122"/>
    </row>
    <row r="25" spans="1:12" x14ac:dyDescent="0.2">
      <c r="L25" s="122"/>
    </row>
    <row r="26" spans="1:12" x14ac:dyDescent="0.2">
      <c r="A26" s="171" t="s">
        <v>4</v>
      </c>
      <c r="B26" s="133" t="s">
        <v>118</v>
      </c>
      <c r="L26" s="122"/>
    </row>
    <row r="28" spans="1:12" x14ac:dyDescent="0.2">
      <c r="A28" s="171" t="s">
        <v>5</v>
      </c>
      <c r="B28" s="133" t="s">
        <v>120</v>
      </c>
    </row>
    <row r="30" spans="1:12" x14ac:dyDescent="0.2">
      <c r="A30" s="171" t="s">
        <v>6</v>
      </c>
      <c r="B30" s="133" t="s">
        <v>119</v>
      </c>
    </row>
    <row r="32" spans="1:12" x14ac:dyDescent="0.2">
      <c r="A32" s="171" t="s">
        <v>7</v>
      </c>
      <c r="B32" s="133" t="s">
        <v>125</v>
      </c>
    </row>
    <row r="33" spans="1:12" x14ac:dyDescent="0.2">
      <c r="A33" s="171"/>
      <c r="B33" s="133" t="s">
        <v>126</v>
      </c>
    </row>
    <row r="35" spans="1:12" x14ac:dyDescent="0.2">
      <c r="A35" s="171" t="s">
        <v>62</v>
      </c>
      <c r="B35" s="133" t="s">
        <v>186</v>
      </c>
    </row>
    <row r="36" spans="1:12" x14ac:dyDescent="0.2">
      <c r="A36" s="171"/>
    </row>
    <row r="37" spans="1:12" x14ac:dyDescent="0.2">
      <c r="A37" s="174" t="s">
        <v>71</v>
      </c>
      <c r="B37" s="133" t="s">
        <v>235</v>
      </c>
    </row>
    <row r="38" spans="1:12" x14ac:dyDescent="0.2">
      <c r="A38" s="174"/>
    </row>
    <row r="39" spans="1:12" x14ac:dyDescent="0.2">
      <c r="A39" s="174" t="s">
        <v>10</v>
      </c>
      <c r="B39" s="133" t="s">
        <v>228</v>
      </c>
    </row>
    <row r="40" spans="1:12" x14ac:dyDescent="0.2">
      <c r="A40" s="171"/>
    </row>
    <row r="41" spans="1:12" x14ac:dyDescent="0.2">
      <c r="A41" s="174" t="s">
        <v>11</v>
      </c>
      <c r="B41" s="133" t="s">
        <v>185</v>
      </c>
    </row>
    <row r="43" spans="1:12" s="125" customFormat="1" ht="15" x14ac:dyDescent="0.2">
      <c r="A43" s="242" t="s">
        <v>137</v>
      </c>
      <c r="B43" s="242"/>
      <c r="C43" s="242"/>
      <c r="D43" s="242"/>
      <c r="E43" s="242"/>
      <c r="F43" s="242"/>
      <c r="G43" s="242"/>
      <c r="H43" s="242"/>
      <c r="I43" s="242"/>
      <c r="J43" s="242"/>
      <c r="K43" s="126"/>
      <c r="L43" s="127"/>
    </row>
    <row r="44" spans="1:12" s="125" customFormat="1" ht="15" x14ac:dyDescent="0.2">
      <c r="A44" s="170"/>
      <c r="B44" s="128"/>
      <c r="C44" s="128"/>
      <c r="D44" s="128"/>
      <c r="E44" s="128"/>
      <c r="F44" s="128"/>
      <c r="G44" s="128"/>
      <c r="H44" s="128"/>
      <c r="I44" s="128"/>
      <c r="J44" s="128"/>
      <c r="K44" s="126"/>
      <c r="L44" s="127"/>
    </row>
    <row r="45" spans="1:12" x14ac:dyDescent="0.2">
      <c r="A45" s="240" t="s">
        <v>140</v>
      </c>
      <c r="B45" s="240"/>
      <c r="C45" s="240"/>
      <c r="D45" s="240"/>
      <c r="E45" s="240"/>
      <c r="F45" s="240"/>
      <c r="G45" s="240"/>
      <c r="H45" s="240"/>
      <c r="I45" s="240"/>
      <c r="J45" s="240"/>
    </row>
    <row r="46" spans="1:12" x14ac:dyDescent="0.2">
      <c r="A46" s="240" t="s">
        <v>127</v>
      </c>
      <c r="B46" s="240"/>
      <c r="C46" s="240"/>
      <c r="D46" s="240"/>
      <c r="E46" s="240"/>
      <c r="F46" s="240"/>
      <c r="G46" s="240"/>
      <c r="H46" s="240"/>
      <c r="I46" s="240"/>
      <c r="J46" s="240"/>
    </row>
    <row r="47" spans="1:12" x14ac:dyDescent="0.2">
      <c r="A47" s="240" t="s">
        <v>141</v>
      </c>
      <c r="B47" s="240"/>
      <c r="C47" s="240"/>
      <c r="D47" s="240"/>
      <c r="E47" s="240"/>
      <c r="F47" s="240"/>
      <c r="G47" s="240"/>
      <c r="H47" s="240"/>
      <c r="I47" s="240"/>
      <c r="J47" s="240"/>
    </row>
    <row r="49" spans="1:15" x14ac:dyDescent="0.2">
      <c r="A49" s="244" t="s">
        <v>142</v>
      </c>
      <c r="B49" s="239"/>
      <c r="C49" s="239"/>
      <c r="D49" s="239"/>
      <c r="E49" s="239"/>
      <c r="F49" s="239"/>
      <c r="G49" s="239"/>
      <c r="H49" s="239"/>
      <c r="I49" s="239"/>
      <c r="J49" s="239"/>
    </row>
    <row r="50" spans="1:15" x14ac:dyDescent="0.2">
      <c r="A50" s="244" t="s">
        <v>143</v>
      </c>
      <c r="B50" s="239"/>
      <c r="C50" s="239"/>
      <c r="D50" s="239"/>
      <c r="E50" s="239"/>
      <c r="F50" s="239"/>
      <c r="G50" s="239"/>
      <c r="H50" s="239"/>
      <c r="I50" s="239"/>
      <c r="J50" s="239"/>
    </row>
    <row r="52" spans="1:15" x14ac:dyDescent="0.2">
      <c r="A52" s="238" t="s">
        <v>247</v>
      </c>
      <c r="B52" s="239"/>
      <c r="C52" s="239"/>
      <c r="D52" s="239"/>
      <c r="E52" s="239"/>
      <c r="F52" s="239"/>
      <c r="G52" s="239"/>
      <c r="H52" s="239"/>
      <c r="I52" s="239"/>
      <c r="J52" s="239"/>
    </row>
    <row r="53" spans="1:15" x14ac:dyDescent="0.2">
      <c r="A53" s="240" t="s">
        <v>248</v>
      </c>
      <c r="B53" s="239"/>
      <c r="C53" s="239"/>
      <c r="D53" s="239"/>
      <c r="E53" s="239"/>
      <c r="F53" s="239"/>
      <c r="G53" s="239"/>
      <c r="H53" s="239"/>
      <c r="I53" s="239"/>
      <c r="J53" s="239"/>
    </row>
    <row r="54" spans="1:15" x14ac:dyDescent="0.2">
      <c r="A54" s="19"/>
    </row>
    <row r="55" spans="1:15" x14ac:dyDescent="0.2">
      <c r="A55" s="171" t="s">
        <v>1</v>
      </c>
      <c r="B55" s="133" t="s">
        <v>145</v>
      </c>
    </row>
    <row r="56" spans="1:15" x14ac:dyDescent="0.2">
      <c r="A56" s="171"/>
      <c r="B56" s="133" t="s">
        <v>146</v>
      </c>
    </row>
    <row r="57" spans="1:15" x14ac:dyDescent="0.2">
      <c r="B57" s="123"/>
    </row>
    <row r="58" spans="1:15" x14ac:dyDescent="0.2">
      <c r="A58" s="171" t="s">
        <v>2</v>
      </c>
      <c r="B58" s="133" t="s">
        <v>149</v>
      </c>
    </row>
    <row r="59" spans="1:15" x14ac:dyDescent="0.2">
      <c r="B59" s="133" t="s">
        <v>148</v>
      </c>
    </row>
    <row r="60" spans="1:15" x14ac:dyDescent="0.2">
      <c r="B60" s="133" t="s">
        <v>131</v>
      </c>
    </row>
    <row r="61" spans="1:15" x14ac:dyDescent="0.2">
      <c r="B61" s="133" t="s">
        <v>157</v>
      </c>
    </row>
    <row r="63" spans="1:15" x14ac:dyDescent="0.2">
      <c r="A63" s="171" t="s">
        <v>3</v>
      </c>
      <c r="B63" s="133" t="s">
        <v>147</v>
      </c>
    </row>
    <row r="64" spans="1:15" s="133" customFormat="1" x14ac:dyDescent="0.2">
      <c r="A64" s="171"/>
      <c r="K64" s="123"/>
      <c r="L64" s="123"/>
      <c r="M64" s="123"/>
      <c r="N64" s="123"/>
      <c r="O64" s="123"/>
    </row>
    <row r="65" spans="1:15" x14ac:dyDescent="0.2">
      <c r="A65" s="171" t="s">
        <v>58</v>
      </c>
      <c r="B65" s="133" t="s">
        <v>69</v>
      </c>
      <c r="L65" s="133"/>
    </row>
    <row r="66" spans="1:15" s="133" customFormat="1" x14ac:dyDescent="0.2">
      <c r="A66" s="171"/>
      <c r="B66" s="133" t="s">
        <v>70</v>
      </c>
      <c r="K66" s="123"/>
      <c r="M66" s="123"/>
      <c r="N66" s="123"/>
      <c r="O66" s="123"/>
    </row>
    <row r="67" spans="1:15" x14ac:dyDescent="0.2">
      <c r="A67" s="171"/>
    </row>
    <row r="68" spans="1:15" s="133" customFormat="1" x14ac:dyDescent="0.2">
      <c r="A68" s="171" t="s">
        <v>59</v>
      </c>
      <c r="B68" s="133" t="s">
        <v>139</v>
      </c>
      <c r="K68" s="123"/>
      <c r="L68" s="123"/>
      <c r="M68" s="123"/>
      <c r="N68" s="123"/>
      <c r="O68" s="123"/>
    </row>
    <row r="69" spans="1:15" s="133" customFormat="1" x14ac:dyDescent="0.2">
      <c r="A69" s="171"/>
      <c r="B69" s="133" t="s">
        <v>138</v>
      </c>
      <c r="K69" s="123"/>
      <c r="L69" s="123"/>
      <c r="M69" s="123"/>
      <c r="N69" s="123"/>
      <c r="O69" s="123"/>
    </row>
    <row r="70" spans="1:15" s="133" customFormat="1" x14ac:dyDescent="0.2">
      <c r="A70" s="171"/>
      <c r="B70" s="133" t="s">
        <v>134</v>
      </c>
      <c r="K70" s="123"/>
      <c r="L70" s="123"/>
      <c r="M70" s="123"/>
      <c r="N70" s="123"/>
      <c r="O70" s="123"/>
    </row>
    <row r="72" spans="1:15" s="133" customFormat="1" x14ac:dyDescent="0.2">
      <c r="A72" s="171" t="s">
        <v>60</v>
      </c>
      <c r="B72" s="133" t="s">
        <v>150</v>
      </c>
      <c r="K72" s="123"/>
      <c r="M72" s="123"/>
      <c r="N72" s="123"/>
      <c r="O72" s="123"/>
    </row>
    <row r="73" spans="1:15" s="133" customFormat="1" x14ac:dyDescent="0.2">
      <c r="A73" s="171"/>
      <c r="K73" s="123"/>
      <c r="M73" s="123"/>
      <c r="N73" s="123"/>
      <c r="O73" s="123"/>
    </row>
    <row r="74" spans="1:15" s="133" customFormat="1" x14ac:dyDescent="0.2">
      <c r="A74" s="171" t="s">
        <v>4</v>
      </c>
      <c r="B74" s="133" t="s">
        <v>66</v>
      </c>
      <c r="K74" s="123"/>
      <c r="M74" s="123"/>
      <c r="N74" s="123"/>
      <c r="O74" s="123"/>
    </row>
    <row r="76" spans="1:15" s="133" customFormat="1" x14ac:dyDescent="0.2">
      <c r="A76" s="171" t="s">
        <v>5</v>
      </c>
      <c r="B76" s="133" t="s">
        <v>65</v>
      </c>
      <c r="K76" s="123"/>
      <c r="M76" s="123"/>
      <c r="N76" s="123"/>
      <c r="O76" s="123"/>
    </row>
    <row r="77" spans="1:15" s="133" customFormat="1" x14ac:dyDescent="0.2">
      <c r="A77" s="172"/>
      <c r="B77" s="123"/>
      <c r="K77" s="123"/>
      <c r="M77" s="123"/>
      <c r="N77" s="123"/>
      <c r="O77" s="123"/>
    </row>
    <row r="78" spans="1:15" x14ac:dyDescent="0.2">
      <c r="A78" s="171" t="s">
        <v>6</v>
      </c>
      <c r="B78" s="133" t="s">
        <v>63</v>
      </c>
    </row>
    <row r="79" spans="1:15" s="133" customFormat="1" x14ac:dyDescent="0.2">
      <c r="A79" s="172"/>
      <c r="B79" s="133" t="s">
        <v>64</v>
      </c>
      <c r="K79" s="123"/>
      <c r="M79" s="123"/>
      <c r="N79" s="123"/>
      <c r="O79" s="123"/>
    </row>
    <row r="80" spans="1:15" s="133" customFormat="1" x14ac:dyDescent="0.2">
      <c r="A80" s="172"/>
      <c r="K80" s="123"/>
      <c r="M80" s="123"/>
      <c r="N80" s="123"/>
      <c r="O80" s="123"/>
    </row>
    <row r="81" spans="1:23" x14ac:dyDescent="0.2">
      <c r="A81" s="171" t="s">
        <v>7</v>
      </c>
      <c r="B81" s="133" t="s">
        <v>67</v>
      </c>
      <c r="L81" s="133"/>
    </row>
    <row r="82" spans="1:23" s="133" customFormat="1" x14ac:dyDescent="0.2">
      <c r="A82" s="172"/>
      <c r="B82" s="133" t="s">
        <v>68</v>
      </c>
      <c r="K82" s="123"/>
      <c r="M82" s="123"/>
      <c r="N82" s="123"/>
      <c r="O82" s="123"/>
    </row>
    <row r="83" spans="1:23" s="133" customFormat="1" x14ac:dyDescent="0.2">
      <c r="A83" s="172"/>
      <c r="K83" s="123"/>
      <c r="M83" s="123"/>
      <c r="N83" s="123"/>
      <c r="O83" s="123"/>
    </row>
    <row r="84" spans="1:23" x14ac:dyDescent="0.2">
      <c r="A84" s="171" t="s">
        <v>62</v>
      </c>
      <c r="B84" s="133" t="s">
        <v>72</v>
      </c>
    </row>
    <row r="85" spans="1:23" s="133" customFormat="1" x14ac:dyDescent="0.2">
      <c r="A85" s="172"/>
      <c r="B85" s="133" t="s">
        <v>132</v>
      </c>
      <c r="K85" s="123"/>
      <c r="L85" s="123"/>
      <c r="M85" s="123"/>
      <c r="N85" s="123"/>
      <c r="O85" s="123"/>
    </row>
    <row r="86" spans="1:23" s="133" customFormat="1" x14ac:dyDescent="0.2">
      <c r="A86" s="172"/>
      <c r="B86" s="133" t="s">
        <v>133</v>
      </c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</row>
    <row r="88" spans="1:23" s="133" customFormat="1" x14ac:dyDescent="0.2">
      <c r="A88" s="171" t="s">
        <v>71</v>
      </c>
      <c r="B88" s="133" t="s">
        <v>73</v>
      </c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</row>
    <row r="89" spans="1:23" s="133" customFormat="1" x14ac:dyDescent="0.2">
      <c r="A89" s="172"/>
      <c r="B89" s="133" t="s">
        <v>74</v>
      </c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</row>
    <row r="91" spans="1:23" s="133" customFormat="1" x14ac:dyDescent="0.2">
      <c r="A91" s="171" t="s">
        <v>10</v>
      </c>
      <c r="B91" s="133" t="s">
        <v>144</v>
      </c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</row>
    <row r="92" spans="1:23" s="133" customFormat="1" x14ac:dyDescent="0.2">
      <c r="A92" s="171"/>
      <c r="B92" s="133" t="s">
        <v>158</v>
      </c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</row>
    <row r="93" spans="1:23" ht="14.25" x14ac:dyDescent="0.2">
      <c r="L93" s="127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</row>
    <row r="94" spans="1:23" s="133" customFormat="1" ht="14.25" x14ac:dyDescent="0.2">
      <c r="A94" s="171" t="s">
        <v>11</v>
      </c>
      <c r="B94" s="133" t="s">
        <v>159</v>
      </c>
      <c r="K94" s="123"/>
      <c r="L94" s="127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</row>
    <row r="95" spans="1:23" s="133" customFormat="1" ht="14.25" x14ac:dyDescent="0.2">
      <c r="A95" s="171"/>
      <c r="B95" s="137" t="s">
        <v>135</v>
      </c>
      <c r="K95" s="123"/>
      <c r="L95" s="127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</row>
    <row r="96" spans="1:23" x14ac:dyDescent="0.2">
      <c r="A96" s="171"/>
    </row>
    <row r="97" spans="1:23" x14ac:dyDescent="0.2">
      <c r="A97" s="171" t="s">
        <v>12</v>
      </c>
      <c r="B97" s="133" t="s">
        <v>136</v>
      </c>
    </row>
    <row r="98" spans="1:23" x14ac:dyDescent="0.2">
      <c r="A98" s="174"/>
    </row>
    <row r="99" spans="1:23" x14ac:dyDescent="0.2">
      <c r="A99" s="174" t="s">
        <v>13</v>
      </c>
      <c r="B99" s="138" t="s">
        <v>160</v>
      </c>
    </row>
    <row r="100" spans="1:23" x14ac:dyDescent="0.2">
      <c r="A100" s="174"/>
    </row>
    <row r="101" spans="1:23" x14ac:dyDescent="0.2">
      <c r="A101" s="174" t="s">
        <v>164</v>
      </c>
      <c r="B101" s="133" t="s">
        <v>165</v>
      </c>
    </row>
    <row r="102" spans="1:23" x14ac:dyDescent="0.2">
      <c r="A102" s="174"/>
    </row>
    <row r="103" spans="1:23" s="125" customFormat="1" ht="15" x14ac:dyDescent="0.25">
      <c r="A103" s="241" t="s">
        <v>108</v>
      </c>
      <c r="B103" s="241"/>
      <c r="C103" s="241"/>
      <c r="D103" s="241"/>
      <c r="E103" s="241"/>
      <c r="F103" s="241"/>
      <c r="G103" s="241"/>
      <c r="H103" s="241"/>
      <c r="I103" s="241"/>
      <c r="J103" s="241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</row>
    <row r="104" spans="1:23" ht="15" x14ac:dyDescent="0.25">
      <c r="A104" s="175"/>
      <c r="B104" s="125"/>
      <c r="C104" s="125"/>
      <c r="D104" s="135"/>
      <c r="E104" s="135"/>
      <c r="F104" s="135"/>
      <c r="G104" s="135"/>
      <c r="H104" s="135"/>
      <c r="I104" s="125"/>
      <c r="J104" s="125"/>
    </row>
    <row r="105" spans="1:23" x14ac:dyDescent="0.2">
      <c r="A105" s="171"/>
      <c r="B105" s="136" t="s">
        <v>151</v>
      </c>
      <c r="C105" s="137"/>
      <c r="D105" s="137"/>
    </row>
    <row r="106" spans="1:23" x14ac:dyDescent="0.2">
      <c r="B106" s="138" t="s">
        <v>154</v>
      </c>
      <c r="P106" s="133"/>
      <c r="Q106" s="133"/>
      <c r="R106" s="133"/>
      <c r="S106" s="133"/>
      <c r="T106" s="133"/>
      <c r="U106" s="133"/>
      <c r="V106" s="133"/>
      <c r="W106" s="133"/>
    </row>
    <row r="107" spans="1:23" x14ac:dyDescent="0.2">
      <c r="B107" s="138" t="s">
        <v>153</v>
      </c>
      <c r="P107" s="133"/>
      <c r="Q107" s="133"/>
      <c r="R107" s="133"/>
      <c r="S107" s="133"/>
      <c r="T107" s="133"/>
      <c r="U107" s="133"/>
      <c r="V107" s="133"/>
      <c r="W107" s="133"/>
    </row>
    <row r="108" spans="1:23" x14ac:dyDescent="0.2">
      <c r="B108" s="138" t="s">
        <v>166</v>
      </c>
      <c r="P108" s="133"/>
      <c r="Q108" s="133"/>
      <c r="R108" s="133"/>
      <c r="S108" s="133"/>
      <c r="T108" s="133"/>
      <c r="U108" s="133"/>
      <c r="V108" s="133"/>
      <c r="W108" s="133"/>
    </row>
    <row r="109" spans="1:23" x14ac:dyDescent="0.2">
      <c r="B109" s="138" t="s">
        <v>167</v>
      </c>
      <c r="P109" s="133"/>
      <c r="Q109" s="133"/>
      <c r="R109" s="133"/>
      <c r="S109" s="133"/>
      <c r="T109" s="133"/>
      <c r="U109" s="133"/>
      <c r="V109" s="133"/>
      <c r="W109" s="133"/>
    </row>
    <row r="110" spans="1:23" x14ac:dyDescent="0.2">
      <c r="B110" s="138"/>
      <c r="P110" s="133"/>
      <c r="Q110" s="133"/>
      <c r="R110" s="133"/>
      <c r="S110" s="133"/>
      <c r="T110" s="133"/>
      <c r="U110" s="133"/>
      <c r="V110" s="133"/>
      <c r="W110" s="133"/>
    </row>
    <row r="111" spans="1:23" s="133" customFormat="1" x14ac:dyDescent="0.2">
      <c r="A111" s="174"/>
      <c r="B111" s="136" t="s">
        <v>38</v>
      </c>
      <c r="K111" s="123"/>
      <c r="L111" s="123"/>
      <c r="M111" s="123"/>
      <c r="N111" s="123"/>
      <c r="O111" s="123"/>
    </row>
    <row r="112" spans="1:23" s="133" customFormat="1" x14ac:dyDescent="0.2">
      <c r="A112" s="176"/>
      <c r="B112" s="138" t="s">
        <v>161</v>
      </c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</row>
    <row r="113" spans="1:23" s="133" customFormat="1" x14ac:dyDescent="0.2">
      <c r="A113" s="176"/>
      <c r="B113" s="136" t="s">
        <v>152</v>
      </c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</row>
    <row r="114" spans="1:23" s="133" customFormat="1" x14ac:dyDescent="0.2">
      <c r="A114" s="176"/>
      <c r="B114" s="138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</row>
    <row r="115" spans="1:23" s="133" customFormat="1" x14ac:dyDescent="0.2">
      <c r="A115" s="174"/>
      <c r="B115" s="136" t="s">
        <v>27</v>
      </c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</row>
    <row r="116" spans="1:23" s="133" customFormat="1" x14ac:dyDescent="0.2">
      <c r="A116" s="176"/>
      <c r="B116" s="138" t="s">
        <v>160</v>
      </c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</row>
    <row r="117" spans="1:23" s="133" customFormat="1" x14ac:dyDescent="0.2">
      <c r="A117" s="176"/>
      <c r="B117" s="138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</row>
    <row r="118" spans="1:23" s="133" customFormat="1" x14ac:dyDescent="0.2">
      <c r="A118" s="174"/>
      <c r="B118" s="136" t="s">
        <v>122</v>
      </c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</row>
    <row r="119" spans="1:23" s="133" customFormat="1" x14ac:dyDescent="0.2">
      <c r="A119" s="174"/>
      <c r="B119" s="133" t="s">
        <v>162</v>
      </c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</row>
    <row r="120" spans="1:23" s="133" customFormat="1" x14ac:dyDescent="0.2">
      <c r="A120" s="176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</row>
    <row r="121" spans="1:23" ht="15" x14ac:dyDescent="0.25">
      <c r="B121" s="135"/>
      <c r="C121" s="135"/>
      <c r="D121" s="135"/>
      <c r="E121" s="135"/>
      <c r="F121" s="135"/>
      <c r="G121" s="135"/>
      <c r="H121" s="135"/>
      <c r="I121" s="135"/>
      <c r="J121" s="135"/>
    </row>
    <row r="122" spans="1:23" ht="15" x14ac:dyDescent="0.25">
      <c r="A122" s="241" t="s">
        <v>107</v>
      </c>
      <c r="B122" s="241"/>
      <c r="C122" s="241"/>
      <c r="D122" s="241"/>
      <c r="E122" s="241"/>
      <c r="F122" s="241"/>
      <c r="G122" s="241"/>
      <c r="H122" s="241"/>
      <c r="I122" s="241"/>
      <c r="J122" s="241"/>
    </row>
    <row r="123" spans="1:23" ht="15" x14ac:dyDescent="0.25">
      <c r="A123" s="177"/>
      <c r="B123" s="149"/>
      <c r="C123" s="149"/>
      <c r="D123" s="149"/>
      <c r="E123" s="149"/>
      <c r="F123" s="149"/>
      <c r="G123" s="149"/>
      <c r="H123" s="149"/>
      <c r="I123" s="149"/>
      <c r="J123" s="149"/>
    </row>
    <row r="124" spans="1:23" x14ac:dyDescent="0.2">
      <c r="B124" s="133" t="s">
        <v>102</v>
      </c>
    </row>
    <row r="125" spans="1:23" x14ac:dyDescent="0.2">
      <c r="A125" s="178"/>
    </row>
    <row r="126" spans="1:23" x14ac:dyDescent="0.2">
      <c r="B126" s="139" t="s">
        <v>103</v>
      </c>
      <c r="C126" s="139"/>
      <c r="D126" s="139" t="s">
        <v>104</v>
      </c>
    </row>
    <row r="127" spans="1:23" x14ac:dyDescent="0.2">
      <c r="D127" s="133" t="s">
        <v>105</v>
      </c>
    </row>
    <row r="128" spans="1:23" x14ac:dyDescent="0.2">
      <c r="D128" s="133" t="s">
        <v>106</v>
      </c>
    </row>
    <row r="129" spans="4:4" x14ac:dyDescent="0.2">
      <c r="D129" s="133" t="s">
        <v>37</v>
      </c>
    </row>
  </sheetData>
  <mergeCells count="16">
    <mergeCell ref="A52:J52"/>
    <mergeCell ref="A53:J53"/>
    <mergeCell ref="A122:J122"/>
    <mergeCell ref="A4:J4"/>
    <mergeCell ref="A1:J1"/>
    <mergeCell ref="A2:J2"/>
    <mergeCell ref="A11:J11"/>
    <mergeCell ref="A103:J103"/>
    <mergeCell ref="A43:J43"/>
    <mergeCell ref="A45:J45"/>
    <mergeCell ref="A46:J46"/>
    <mergeCell ref="A47:J47"/>
    <mergeCell ref="A49:J49"/>
    <mergeCell ref="A50:J50"/>
    <mergeCell ref="B8:I8"/>
    <mergeCell ref="B9:I9"/>
  </mergeCells>
  <printOptions horizontalCentered="1"/>
  <pageMargins left="0" right="0" top="0.5" bottom="0" header="0" footer="0"/>
  <pageSetup scale="99" orientation="portrait" r:id="rId1"/>
  <rowBreaks count="2" manualBreakCount="2">
    <brk id="42" max="9" man="1"/>
    <brk id="102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51"/>
  <sheetViews>
    <sheetView zoomScaleNormal="100" zoomScaleSheetLayoutView="100" workbookViewId="0">
      <selection activeCell="E9" sqref="E9"/>
    </sheetView>
  </sheetViews>
  <sheetFormatPr defaultColWidth="8.85546875" defaultRowHeight="17.100000000000001" customHeight="1" x14ac:dyDescent="0.2"/>
  <cols>
    <col min="1" max="1" width="4" style="168" customWidth="1"/>
    <col min="2" max="2" width="48.5703125" style="48" customWidth="1"/>
    <col min="3" max="3" width="28.140625" style="48" customWidth="1"/>
    <col min="4" max="4" width="4.42578125" style="168" customWidth="1"/>
    <col min="5" max="5" width="13.42578125" style="48" customWidth="1"/>
    <col min="6" max="11" width="11.5703125" style="48" customWidth="1"/>
    <col min="12" max="16384" width="8.85546875" style="48"/>
  </cols>
  <sheetData>
    <row r="1" spans="1:12" ht="17.100000000000001" customHeight="1" x14ac:dyDescent="0.2">
      <c r="B1" s="226" t="str">
        <f>'Cover Sheet'!A4</f>
        <v xml:space="preserve"> </v>
      </c>
      <c r="C1" s="218" t="str">
        <f>'Cover Sheet'!D11</f>
        <v>July 2022</v>
      </c>
      <c r="D1" s="275" t="s">
        <v>108</v>
      </c>
      <c r="E1" s="275"/>
      <c r="F1" s="275"/>
      <c r="G1" s="275"/>
      <c r="H1" s="275"/>
      <c r="I1" s="275"/>
      <c r="J1" s="275"/>
      <c r="K1" s="275"/>
      <c r="L1" s="49"/>
    </row>
    <row r="2" spans="1:12" ht="17.100000000000001" customHeight="1" x14ac:dyDescent="0.2">
      <c r="C2" s="46" t="s">
        <v>90</v>
      </c>
      <c r="L2" s="97"/>
    </row>
    <row r="3" spans="1:12" ht="17.100000000000001" customHeight="1" x14ac:dyDescent="0.2">
      <c r="A3" s="168" t="s">
        <v>1</v>
      </c>
      <c r="B3" s="184"/>
      <c r="C3" s="218" t="str">
        <f>'Cover Sheet'!G11</f>
        <v>June 2023</v>
      </c>
      <c r="E3" s="94"/>
      <c r="F3" s="95"/>
      <c r="G3" s="49"/>
      <c r="H3" s="50"/>
      <c r="I3" s="287">
        <f>B3</f>
        <v>0</v>
      </c>
      <c r="J3" s="287"/>
      <c r="K3" s="287"/>
    </row>
    <row r="4" spans="1:12" ht="17.100000000000001" customHeight="1" thickBot="1" x14ac:dyDescent="0.25">
      <c r="B4" s="107" t="s">
        <v>89</v>
      </c>
      <c r="C4" s="51"/>
      <c r="E4" s="49"/>
      <c r="F4" s="17"/>
      <c r="G4" s="17"/>
      <c r="H4" s="50"/>
      <c r="I4" s="49"/>
      <c r="J4" s="97" t="s">
        <v>89</v>
      </c>
      <c r="K4" s="97"/>
    </row>
    <row r="5" spans="1:12" ht="17.100000000000001" customHeight="1" thickBot="1" x14ac:dyDescent="0.25">
      <c r="B5" s="72"/>
      <c r="C5" s="44" t="s">
        <v>18</v>
      </c>
      <c r="D5" s="168" t="s">
        <v>2</v>
      </c>
      <c r="E5" s="279" t="s">
        <v>155</v>
      </c>
      <c r="F5" s="280"/>
      <c r="G5" s="280"/>
      <c r="H5" s="280"/>
      <c r="I5" s="280"/>
      <c r="J5" s="280"/>
      <c r="K5" s="281"/>
    </row>
    <row r="6" spans="1:12" ht="17.100000000000001" customHeight="1" thickTop="1" x14ac:dyDescent="0.2">
      <c r="B6" s="73"/>
      <c r="C6" s="101" t="s">
        <v>21</v>
      </c>
      <c r="E6" s="282" t="s">
        <v>113</v>
      </c>
      <c r="F6" s="283" t="s">
        <v>22</v>
      </c>
      <c r="G6" s="283" t="s">
        <v>42</v>
      </c>
      <c r="H6" s="273" t="s">
        <v>114</v>
      </c>
      <c r="I6" s="284" t="s">
        <v>111</v>
      </c>
      <c r="J6" s="283" t="s">
        <v>43</v>
      </c>
      <c r="K6" s="285" t="s">
        <v>44</v>
      </c>
    </row>
    <row r="7" spans="1:12" ht="17.100000000000001" customHeight="1" x14ac:dyDescent="0.2">
      <c r="B7" s="74"/>
      <c r="C7" s="55"/>
      <c r="E7" s="282"/>
      <c r="F7" s="283"/>
      <c r="G7" s="283"/>
      <c r="H7" s="274"/>
      <c r="I7" s="284"/>
      <c r="J7" s="283"/>
      <c r="K7" s="285"/>
    </row>
    <row r="8" spans="1:12" ht="17.100000000000001" customHeight="1" x14ac:dyDescent="0.2">
      <c r="A8" s="168" t="s">
        <v>2</v>
      </c>
      <c r="B8" s="68" t="s">
        <v>129</v>
      </c>
      <c r="C8" s="57">
        <f>J15</f>
        <v>0</v>
      </c>
      <c r="E8" s="229"/>
      <c r="F8" s="113"/>
      <c r="G8" s="59">
        <f t="shared" ref="G8:G14" si="0">K19</f>
        <v>0</v>
      </c>
      <c r="H8" s="100">
        <f>SUM(F8:G8)</f>
        <v>0</v>
      </c>
      <c r="I8" s="114"/>
      <c r="J8" s="59">
        <f>SUM(F8*I8)</f>
        <v>0</v>
      </c>
      <c r="K8" s="89">
        <f>SUM(G8*I8)</f>
        <v>0</v>
      </c>
    </row>
    <row r="9" spans="1:12" ht="17.100000000000001" customHeight="1" x14ac:dyDescent="0.2">
      <c r="A9" s="168" t="s">
        <v>2</v>
      </c>
      <c r="B9" s="68" t="s">
        <v>130</v>
      </c>
      <c r="C9" s="57">
        <f>K15</f>
        <v>0</v>
      </c>
      <c r="E9" s="229"/>
      <c r="F9" s="113"/>
      <c r="G9" s="59">
        <f t="shared" si="0"/>
        <v>0</v>
      </c>
      <c r="H9" s="100">
        <f t="shared" ref="H9:H14" si="1">SUM(F9:G9)</f>
        <v>0</v>
      </c>
      <c r="I9" s="114"/>
      <c r="J9" s="59">
        <f t="shared" ref="J9:J14" si="2">SUM(F9*I9)</f>
        <v>0</v>
      </c>
      <c r="K9" s="89">
        <f t="shared" ref="K9:K14" si="3">SUM(G9*I9)</f>
        <v>0</v>
      </c>
    </row>
    <row r="10" spans="1:12" ht="17.100000000000001" customHeight="1" x14ac:dyDescent="0.2">
      <c r="A10" s="168" t="s">
        <v>3</v>
      </c>
      <c r="B10" s="68" t="s">
        <v>35</v>
      </c>
      <c r="C10" s="109"/>
      <c r="E10" s="229"/>
      <c r="F10" s="113"/>
      <c r="G10" s="59">
        <f t="shared" si="0"/>
        <v>0</v>
      </c>
      <c r="H10" s="100">
        <f t="shared" si="1"/>
        <v>0</v>
      </c>
      <c r="I10" s="114"/>
      <c r="J10" s="59">
        <f t="shared" si="2"/>
        <v>0</v>
      </c>
      <c r="K10" s="89">
        <f t="shared" si="3"/>
        <v>0</v>
      </c>
    </row>
    <row r="11" spans="1:12" ht="17.100000000000001" customHeight="1" x14ac:dyDescent="0.2">
      <c r="A11" s="168" t="s">
        <v>58</v>
      </c>
      <c r="B11" s="68" t="s">
        <v>95</v>
      </c>
      <c r="C11" s="109"/>
      <c r="E11" s="229"/>
      <c r="F11" s="113"/>
      <c r="G11" s="59">
        <f t="shared" si="0"/>
        <v>0</v>
      </c>
      <c r="H11" s="100">
        <f t="shared" si="1"/>
        <v>0</v>
      </c>
      <c r="I11" s="114"/>
      <c r="J11" s="59">
        <f t="shared" si="2"/>
        <v>0</v>
      </c>
      <c r="K11" s="89">
        <f t="shared" si="3"/>
        <v>0</v>
      </c>
    </row>
    <row r="12" spans="1:12" ht="17.100000000000001" customHeight="1" x14ac:dyDescent="0.2">
      <c r="A12" s="168" t="s">
        <v>59</v>
      </c>
      <c r="B12" s="68" t="s">
        <v>96</v>
      </c>
      <c r="C12" s="109"/>
      <c r="E12" s="229"/>
      <c r="F12" s="113"/>
      <c r="G12" s="59">
        <f t="shared" si="0"/>
        <v>0</v>
      </c>
      <c r="H12" s="100">
        <f t="shared" si="1"/>
        <v>0</v>
      </c>
      <c r="I12" s="114"/>
      <c r="J12" s="59">
        <f t="shared" si="2"/>
        <v>0</v>
      </c>
      <c r="K12" s="89">
        <f t="shared" si="3"/>
        <v>0</v>
      </c>
    </row>
    <row r="13" spans="1:12" ht="17.100000000000001" customHeight="1" x14ac:dyDescent="0.2">
      <c r="A13" s="168" t="s">
        <v>60</v>
      </c>
      <c r="B13" s="68" t="s">
        <v>34</v>
      </c>
      <c r="C13" s="109"/>
      <c r="E13" s="229"/>
      <c r="F13" s="113"/>
      <c r="G13" s="59">
        <f t="shared" si="0"/>
        <v>0</v>
      </c>
      <c r="H13" s="100">
        <f t="shared" si="1"/>
        <v>0</v>
      </c>
      <c r="I13" s="114"/>
      <c r="J13" s="59">
        <f t="shared" si="2"/>
        <v>0</v>
      </c>
      <c r="K13" s="89">
        <f t="shared" si="3"/>
        <v>0</v>
      </c>
    </row>
    <row r="14" spans="1:12" ht="17.100000000000001" customHeight="1" thickBot="1" x14ac:dyDescent="0.25">
      <c r="A14" s="168" t="s">
        <v>4</v>
      </c>
      <c r="B14" s="68" t="s">
        <v>75</v>
      </c>
      <c r="C14" s="109"/>
      <c r="E14" s="230"/>
      <c r="F14" s="143"/>
      <c r="G14" s="147">
        <f t="shared" si="0"/>
        <v>0</v>
      </c>
      <c r="H14" s="145">
        <f t="shared" si="1"/>
        <v>0</v>
      </c>
      <c r="I14" s="146"/>
      <c r="J14" s="147">
        <f t="shared" si="2"/>
        <v>0</v>
      </c>
      <c r="K14" s="148">
        <f t="shared" si="3"/>
        <v>0</v>
      </c>
    </row>
    <row r="15" spans="1:12" ht="17.100000000000001" customHeight="1" thickTop="1" thickBot="1" x14ac:dyDescent="0.25">
      <c r="A15" s="168" t="s">
        <v>5</v>
      </c>
      <c r="B15" s="68" t="s">
        <v>36</v>
      </c>
      <c r="C15" s="109"/>
      <c r="E15" s="62"/>
      <c r="F15" s="81">
        <f>SUM(F8:F14)</f>
        <v>0</v>
      </c>
      <c r="G15" s="81">
        <f>SUM(G8:G14)</f>
        <v>0</v>
      </c>
      <c r="H15" s="81">
        <f>SUM(H8:H14)</f>
        <v>0</v>
      </c>
      <c r="I15" s="99">
        <v>0</v>
      </c>
      <c r="J15" s="64">
        <f>SUM(J8:J14)</f>
        <v>0</v>
      </c>
      <c r="K15" s="61">
        <f>SUM(K8:K14)</f>
        <v>0</v>
      </c>
    </row>
    <row r="16" spans="1:12" ht="17.100000000000001" customHeight="1" thickBot="1" x14ac:dyDescent="0.25">
      <c r="A16" s="168" t="s">
        <v>6</v>
      </c>
      <c r="B16" s="68" t="s">
        <v>40</v>
      </c>
      <c r="C16" s="109"/>
      <c r="E16" s="98"/>
      <c r="F16" s="78"/>
      <c r="G16" s="59"/>
      <c r="H16" s="79"/>
      <c r="I16" s="80"/>
      <c r="J16" s="79"/>
      <c r="K16" s="79"/>
    </row>
    <row r="17" spans="1:11" ht="17.100000000000001" customHeight="1" x14ac:dyDescent="0.2">
      <c r="A17" s="168" t="s">
        <v>7</v>
      </c>
      <c r="B17" s="68" t="s">
        <v>94</v>
      </c>
      <c r="C17" s="109"/>
      <c r="D17" s="168" t="s">
        <v>2</v>
      </c>
      <c r="E17" s="276" t="s">
        <v>128</v>
      </c>
      <c r="F17" s="277"/>
      <c r="G17" s="277"/>
      <c r="H17" s="277"/>
      <c r="I17" s="277"/>
      <c r="J17" s="277"/>
      <c r="K17" s="278"/>
    </row>
    <row r="18" spans="1:11" ht="17.100000000000001" customHeight="1" x14ac:dyDescent="0.2">
      <c r="A18" s="168" t="s">
        <v>62</v>
      </c>
      <c r="B18" s="68" t="s">
        <v>97</v>
      </c>
      <c r="C18" s="109"/>
      <c r="E18" s="165"/>
      <c r="F18" s="44" t="s">
        <v>28</v>
      </c>
      <c r="G18" s="44" t="s">
        <v>29</v>
      </c>
      <c r="H18" s="44" t="s">
        <v>30</v>
      </c>
      <c r="I18" s="44" t="s">
        <v>31</v>
      </c>
      <c r="J18" s="44" t="s">
        <v>46</v>
      </c>
      <c r="K18" s="166" t="s">
        <v>112</v>
      </c>
    </row>
    <row r="19" spans="1:11" ht="17.100000000000001" customHeight="1" x14ac:dyDescent="0.2">
      <c r="A19" s="168" t="s">
        <v>71</v>
      </c>
      <c r="B19" s="68" t="s">
        <v>76</v>
      </c>
      <c r="C19" s="109"/>
      <c r="E19" s="231">
        <f t="shared" ref="E19:E25" si="4">E8</f>
        <v>0</v>
      </c>
      <c r="F19" s="115"/>
      <c r="G19" s="115"/>
      <c r="H19" s="115"/>
      <c r="I19" s="115"/>
      <c r="J19" s="115"/>
      <c r="K19" s="58">
        <f>SUM(F19:J19)</f>
        <v>0</v>
      </c>
    </row>
    <row r="20" spans="1:11" ht="17.100000000000001" customHeight="1" x14ac:dyDescent="0.2">
      <c r="A20" s="168" t="s">
        <v>10</v>
      </c>
      <c r="B20" s="68" t="s">
        <v>115</v>
      </c>
      <c r="C20" s="57">
        <f>F35</f>
        <v>0</v>
      </c>
      <c r="E20" s="231">
        <f t="shared" si="4"/>
        <v>0</v>
      </c>
      <c r="F20" s="115"/>
      <c r="G20" s="115"/>
      <c r="H20" s="115"/>
      <c r="I20" s="115"/>
      <c r="J20" s="115"/>
      <c r="K20" s="58">
        <f t="shared" ref="K20:K25" si="5">SUM(F20:J20)</f>
        <v>0</v>
      </c>
    </row>
    <row r="21" spans="1:11" ht="17.100000000000001" customHeight="1" x14ac:dyDescent="0.2">
      <c r="A21" s="168" t="s">
        <v>11</v>
      </c>
      <c r="B21" s="68" t="s">
        <v>190</v>
      </c>
      <c r="C21" s="57">
        <f>I35</f>
        <v>0</v>
      </c>
      <c r="E21" s="231">
        <f t="shared" si="4"/>
        <v>0</v>
      </c>
      <c r="F21" s="115"/>
      <c r="G21" s="115"/>
      <c r="H21" s="115"/>
      <c r="I21" s="115"/>
      <c r="J21" s="115"/>
      <c r="K21" s="58">
        <f t="shared" si="5"/>
        <v>0</v>
      </c>
    </row>
    <row r="22" spans="1:11" ht="17.100000000000001" customHeight="1" x14ac:dyDescent="0.2">
      <c r="A22" s="168" t="s">
        <v>12</v>
      </c>
      <c r="B22" s="68" t="s">
        <v>45</v>
      </c>
      <c r="C22" s="109"/>
      <c r="E22" s="231">
        <f t="shared" si="4"/>
        <v>0</v>
      </c>
      <c r="F22" s="115"/>
      <c r="G22" s="115"/>
      <c r="H22" s="115"/>
      <c r="I22" s="115"/>
      <c r="J22" s="115"/>
      <c r="K22" s="58">
        <f t="shared" si="5"/>
        <v>0</v>
      </c>
    </row>
    <row r="23" spans="1:11" ht="17.100000000000001" customHeight="1" x14ac:dyDescent="0.2">
      <c r="A23" s="168" t="s">
        <v>13</v>
      </c>
      <c r="B23" s="68" t="s">
        <v>26</v>
      </c>
      <c r="C23" s="57">
        <f>F44</f>
        <v>0</v>
      </c>
      <c r="E23" s="231">
        <f t="shared" si="4"/>
        <v>0</v>
      </c>
      <c r="F23" s="115"/>
      <c r="G23" s="115"/>
      <c r="H23" s="115"/>
      <c r="I23" s="115"/>
      <c r="J23" s="115"/>
      <c r="K23" s="58">
        <f t="shared" si="5"/>
        <v>0</v>
      </c>
    </row>
    <row r="24" spans="1:11" ht="17.100000000000001" customHeight="1" x14ac:dyDescent="0.2">
      <c r="A24" s="168" t="s">
        <v>163</v>
      </c>
      <c r="B24" s="68" t="s">
        <v>123</v>
      </c>
      <c r="C24" s="109"/>
      <c r="E24" s="231">
        <f t="shared" si="4"/>
        <v>0</v>
      </c>
      <c r="F24" s="115"/>
      <c r="G24" s="115"/>
      <c r="H24" s="115"/>
      <c r="I24" s="115"/>
      <c r="J24" s="115"/>
      <c r="K24" s="58">
        <f t="shared" si="5"/>
        <v>0</v>
      </c>
    </row>
    <row r="25" spans="1:11" ht="17.100000000000001" customHeight="1" thickBot="1" x14ac:dyDescent="0.25">
      <c r="A25" s="168" t="s">
        <v>168</v>
      </c>
      <c r="B25" s="68" t="s">
        <v>98</v>
      </c>
      <c r="C25" s="109"/>
      <c r="E25" s="232">
        <f t="shared" si="4"/>
        <v>0</v>
      </c>
      <c r="F25" s="140"/>
      <c r="G25" s="140"/>
      <c r="H25" s="140"/>
      <c r="I25" s="140"/>
      <c r="J25" s="140"/>
      <c r="K25" s="141">
        <f t="shared" si="5"/>
        <v>0</v>
      </c>
    </row>
    <row r="26" spans="1:11" ht="17.100000000000001" customHeight="1" thickTop="1" thickBot="1" x14ac:dyDescent="0.25">
      <c r="A26" s="168" t="s">
        <v>169</v>
      </c>
      <c r="B26" s="68" t="s">
        <v>99</v>
      </c>
      <c r="C26" s="109"/>
      <c r="E26" s="60"/>
      <c r="F26" s="64">
        <f t="shared" ref="F26:K26" si="6">SUM(F19:F25)</f>
        <v>0</v>
      </c>
      <c r="G26" s="64">
        <f t="shared" si="6"/>
        <v>0</v>
      </c>
      <c r="H26" s="64">
        <f t="shared" si="6"/>
        <v>0</v>
      </c>
      <c r="I26" s="64">
        <f t="shared" si="6"/>
        <v>0</v>
      </c>
      <c r="J26" s="64">
        <f t="shared" si="6"/>
        <v>0</v>
      </c>
      <c r="K26" s="61">
        <f t="shared" si="6"/>
        <v>0</v>
      </c>
    </row>
    <row r="27" spans="1:11" ht="17.100000000000001" customHeight="1" thickBot="1" x14ac:dyDescent="0.25">
      <c r="A27" s="168" t="s">
        <v>170</v>
      </c>
      <c r="B27" s="68" t="s">
        <v>100</v>
      </c>
      <c r="C27" s="109"/>
      <c r="G27" s="63"/>
      <c r="J27" s="63"/>
      <c r="K27" s="63"/>
    </row>
    <row r="28" spans="1:11" ht="17.100000000000001" customHeight="1" x14ac:dyDescent="0.2">
      <c r="A28" s="168" t="s">
        <v>171</v>
      </c>
      <c r="B28" s="68" t="s">
        <v>101</v>
      </c>
      <c r="C28" s="109"/>
      <c r="D28" s="168" t="s">
        <v>10</v>
      </c>
      <c r="E28" s="208" t="s">
        <v>32</v>
      </c>
      <c r="F28" s="209"/>
      <c r="G28" s="168" t="s">
        <v>11</v>
      </c>
      <c r="H28" s="208" t="s">
        <v>184</v>
      </c>
      <c r="I28" s="209"/>
      <c r="K28" s="157"/>
    </row>
    <row r="29" spans="1:11" ht="17.100000000000001" customHeight="1" x14ac:dyDescent="0.2">
      <c r="A29" s="168" t="s">
        <v>172</v>
      </c>
      <c r="B29" s="68" t="s">
        <v>109</v>
      </c>
      <c r="C29" s="109"/>
      <c r="E29" s="181"/>
      <c r="F29" s="183"/>
      <c r="H29" s="181"/>
      <c r="I29" s="183"/>
      <c r="J29" s="115"/>
      <c r="K29" s="59"/>
    </row>
    <row r="30" spans="1:11" ht="17.100000000000001" customHeight="1" x14ac:dyDescent="0.2">
      <c r="B30" s="56"/>
      <c r="C30" s="109"/>
      <c r="E30" s="181"/>
      <c r="F30" s="183"/>
      <c r="H30" s="181"/>
      <c r="I30" s="183"/>
      <c r="J30" s="115"/>
      <c r="K30" s="59"/>
    </row>
    <row r="31" spans="1:11" ht="17.100000000000001" customHeight="1" x14ac:dyDescent="0.2">
      <c r="B31" s="56"/>
      <c r="C31" s="109"/>
      <c r="E31" s="116"/>
      <c r="F31" s="150"/>
      <c r="G31" s="115"/>
      <c r="H31" s="116"/>
      <c r="I31" s="156"/>
      <c r="J31" s="115"/>
      <c r="K31" s="59"/>
    </row>
    <row r="32" spans="1:11" ht="17.100000000000001" customHeight="1" x14ac:dyDescent="0.2">
      <c r="B32" s="56"/>
      <c r="C32" s="109"/>
      <c r="E32" s="116"/>
      <c r="F32" s="150"/>
      <c r="G32" s="115"/>
      <c r="H32" s="116"/>
      <c r="I32" s="156"/>
      <c r="J32" s="116"/>
      <c r="K32" s="59"/>
    </row>
    <row r="33" spans="2:11" ht="17.100000000000001" customHeight="1" x14ac:dyDescent="0.2">
      <c r="B33" s="56"/>
      <c r="C33" s="109"/>
      <c r="E33" s="116"/>
      <c r="F33" s="150"/>
      <c r="G33" s="115"/>
      <c r="H33" s="116"/>
      <c r="I33" s="156"/>
      <c r="J33" s="152"/>
      <c r="K33" s="59"/>
    </row>
    <row r="34" spans="2:11" ht="17.100000000000001" customHeight="1" thickBot="1" x14ac:dyDescent="0.25">
      <c r="B34" s="56"/>
      <c r="C34" s="109"/>
      <c r="E34" s="142"/>
      <c r="F34" s="151"/>
      <c r="G34" s="116"/>
      <c r="H34" s="142"/>
      <c r="I34" s="151"/>
      <c r="J34" s="105"/>
      <c r="K34" s="105"/>
    </row>
    <row r="35" spans="2:11" ht="17.100000000000001" customHeight="1" thickTop="1" thickBot="1" x14ac:dyDescent="0.25">
      <c r="B35" s="65"/>
      <c r="C35" s="118"/>
      <c r="E35" s="106"/>
      <c r="F35" s="104">
        <f>SUM(F29:F34)</f>
        <v>0</v>
      </c>
      <c r="G35" s="152"/>
      <c r="H35" s="106"/>
      <c r="I35" s="104">
        <f>SUM(I29:I34)</f>
        <v>0</v>
      </c>
      <c r="J35" s="153"/>
      <c r="K35" s="155"/>
    </row>
    <row r="36" spans="2:11" ht="17.100000000000001" customHeight="1" thickTop="1" thickBot="1" x14ac:dyDescent="0.25">
      <c r="B36" s="66" t="s">
        <v>121</v>
      </c>
      <c r="C36" s="102">
        <f>SUM(C8:C35)</f>
        <v>0</v>
      </c>
      <c r="E36" s="105"/>
      <c r="F36" s="105"/>
      <c r="G36" s="105"/>
      <c r="H36" s="105"/>
      <c r="I36" s="105"/>
      <c r="J36" s="115"/>
      <c r="K36" s="59"/>
    </row>
    <row r="37" spans="2:11" ht="17.100000000000001" customHeight="1" thickTop="1" thickBot="1" x14ac:dyDescent="0.25">
      <c r="D37" s="168" t="s">
        <v>13</v>
      </c>
      <c r="E37" s="210" t="s">
        <v>33</v>
      </c>
      <c r="F37" s="211"/>
      <c r="G37" s="153"/>
      <c r="H37" s="153"/>
      <c r="I37" s="153"/>
      <c r="J37" s="115"/>
      <c r="K37" s="59"/>
    </row>
    <row r="38" spans="2:11" ht="17.100000000000001" customHeight="1" x14ac:dyDescent="0.2">
      <c r="E38" s="182"/>
      <c r="F38" s="183"/>
      <c r="G38" s="115"/>
      <c r="H38" s="189" t="s">
        <v>180</v>
      </c>
      <c r="I38" s="190"/>
      <c r="J38" s="191"/>
      <c r="K38" s="59"/>
    </row>
    <row r="39" spans="2:11" ht="17.100000000000001" customHeight="1" x14ac:dyDescent="0.2">
      <c r="E39" s="182"/>
      <c r="F39" s="183"/>
      <c r="G39" s="115"/>
      <c r="H39" s="116" t="s">
        <v>176</v>
      </c>
      <c r="I39" s="188"/>
      <c r="J39" s="156"/>
      <c r="K39" s="59"/>
    </row>
    <row r="40" spans="2:11" ht="17.100000000000001" customHeight="1" x14ac:dyDescent="0.2">
      <c r="E40" s="116"/>
      <c r="F40" s="156"/>
      <c r="G40" s="115"/>
      <c r="H40" s="192" t="s">
        <v>177</v>
      </c>
      <c r="I40" s="197"/>
      <c r="J40" s="156"/>
      <c r="K40" s="59"/>
    </row>
    <row r="41" spans="2:11" ht="17.100000000000001" customHeight="1" x14ac:dyDescent="0.2">
      <c r="E41" s="116"/>
      <c r="F41" s="156"/>
      <c r="G41" s="115"/>
      <c r="H41" s="116" t="s">
        <v>178</v>
      </c>
      <c r="I41" s="199">
        <f>SUM(I39:I40)/2</f>
        <v>0</v>
      </c>
      <c r="J41" s="156"/>
      <c r="K41" s="105"/>
    </row>
    <row r="42" spans="2:11" ht="17.100000000000001" customHeight="1" x14ac:dyDescent="0.2">
      <c r="E42" s="116"/>
      <c r="F42" s="156"/>
      <c r="G42" s="59"/>
      <c r="H42" s="116"/>
      <c r="I42" s="115"/>
      <c r="J42" s="183"/>
      <c r="K42" s="155"/>
    </row>
    <row r="43" spans="2:11" ht="17.100000000000001" customHeight="1" thickBot="1" x14ac:dyDescent="0.25">
      <c r="E43" s="142"/>
      <c r="F43" s="158"/>
      <c r="G43" s="153"/>
      <c r="H43" s="193" t="s">
        <v>179</v>
      </c>
      <c r="J43" s="200" t="e">
        <f>C36/I41</f>
        <v>#DIV/0!</v>
      </c>
      <c r="K43" s="153"/>
    </row>
    <row r="44" spans="2:11" ht="17.100000000000001" customHeight="1" thickTop="1" thickBot="1" x14ac:dyDescent="0.25">
      <c r="E44" s="106"/>
      <c r="F44" s="104">
        <f>SUM(F38:F43)</f>
        <v>0</v>
      </c>
      <c r="G44" s="153"/>
      <c r="H44" s="194"/>
      <c r="I44" s="195"/>
      <c r="J44" s="196"/>
      <c r="K44" s="153"/>
    </row>
    <row r="45" spans="2:11" ht="17.100000000000001" customHeight="1" x14ac:dyDescent="0.2">
      <c r="E45" s="105"/>
      <c r="F45" s="105"/>
      <c r="G45" s="117"/>
      <c r="H45" s="117"/>
      <c r="I45" s="117"/>
      <c r="J45" s="117"/>
      <c r="K45" s="153"/>
    </row>
    <row r="46" spans="2:11" ht="17.100000000000001" customHeight="1" x14ac:dyDescent="0.2">
      <c r="E46" s="154"/>
      <c r="F46" s="153"/>
      <c r="G46" s="117"/>
      <c r="H46" s="117"/>
      <c r="I46" s="117"/>
      <c r="J46" s="117"/>
      <c r="K46" s="153"/>
    </row>
    <row r="47" spans="2:11" ht="17.100000000000001" customHeight="1" x14ac:dyDescent="0.2">
      <c r="E47" s="117"/>
      <c r="F47" s="117"/>
      <c r="G47" s="117"/>
      <c r="H47" s="117"/>
      <c r="I47" s="117"/>
      <c r="J47" s="153"/>
      <c r="K47" s="153"/>
    </row>
    <row r="48" spans="2:11" ht="17.100000000000001" customHeight="1" x14ac:dyDescent="0.2">
      <c r="E48" s="117"/>
      <c r="F48" s="117"/>
      <c r="G48" s="117"/>
      <c r="H48" s="117"/>
      <c r="I48" s="117"/>
    </row>
    <row r="49" spans="5:9" ht="17.100000000000001" customHeight="1" x14ac:dyDescent="0.2">
      <c r="E49" s="117"/>
      <c r="F49" s="117"/>
      <c r="G49" s="153"/>
      <c r="H49" s="153"/>
      <c r="I49" s="153"/>
    </row>
    <row r="50" spans="5:9" ht="17.100000000000001" customHeight="1" x14ac:dyDescent="0.2">
      <c r="E50" s="117"/>
      <c r="F50" s="117"/>
    </row>
    <row r="51" spans="5:9" ht="17.100000000000001" customHeight="1" x14ac:dyDescent="0.2">
      <c r="E51" s="153"/>
      <c r="F51" s="153"/>
    </row>
  </sheetData>
  <mergeCells count="11">
    <mergeCell ref="K6:K7"/>
    <mergeCell ref="D1:K1"/>
    <mergeCell ref="E17:K17"/>
    <mergeCell ref="I3:K3"/>
    <mergeCell ref="E5:K5"/>
    <mergeCell ref="E6:E7"/>
    <mergeCell ref="F6:F7"/>
    <mergeCell ref="G6:G7"/>
    <mergeCell ref="H6:H7"/>
    <mergeCell ref="I6:I7"/>
    <mergeCell ref="J6:J7"/>
  </mergeCells>
  <printOptions horizontalCentered="1"/>
  <pageMargins left="0.7" right="0.7" top="0.5" bottom="0.5" header="0.3" footer="0.3"/>
  <pageSetup orientation="portrait" r:id="rId1"/>
  <colBreaks count="1" manualBreakCount="1">
    <brk id="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1"/>
  <sheetViews>
    <sheetView zoomScaleNormal="100" zoomScaleSheetLayoutView="100" workbookViewId="0">
      <selection activeCell="E9" sqref="E9"/>
    </sheetView>
  </sheetViews>
  <sheetFormatPr defaultColWidth="8.85546875" defaultRowHeight="17.100000000000001" customHeight="1" x14ac:dyDescent="0.2"/>
  <cols>
    <col min="1" max="1" width="4" style="168" customWidth="1"/>
    <col min="2" max="2" width="48.5703125" style="48" customWidth="1"/>
    <col min="3" max="3" width="28.140625" style="48" customWidth="1"/>
    <col min="4" max="4" width="4.42578125" style="168" customWidth="1"/>
    <col min="5" max="5" width="13.42578125" style="48" customWidth="1"/>
    <col min="6" max="11" width="11.5703125" style="48" customWidth="1"/>
    <col min="12" max="16384" width="8.85546875" style="48"/>
  </cols>
  <sheetData>
    <row r="1" spans="1:12" ht="17.100000000000001" customHeight="1" x14ac:dyDescent="0.2">
      <c r="B1" s="226" t="str">
        <f>'Cover Sheet'!A4</f>
        <v xml:space="preserve"> </v>
      </c>
      <c r="C1" s="218" t="str">
        <f>'Cover Sheet'!D11</f>
        <v>July 2022</v>
      </c>
      <c r="D1" s="275" t="s">
        <v>108</v>
      </c>
      <c r="E1" s="275"/>
      <c r="F1" s="275"/>
      <c r="G1" s="275"/>
      <c r="H1" s="275"/>
      <c r="I1" s="275"/>
      <c r="J1" s="275"/>
      <c r="K1" s="275"/>
      <c r="L1" s="49"/>
    </row>
    <row r="2" spans="1:12" ht="17.100000000000001" customHeight="1" x14ac:dyDescent="0.2">
      <c r="C2" s="46" t="s">
        <v>90</v>
      </c>
      <c r="L2" s="97"/>
    </row>
    <row r="3" spans="1:12" ht="17.100000000000001" customHeight="1" x14ac:dyDescent="0.2">
      <c r="A3" s="168" t="s">
        <v>1</v>
      </c>
      <c r="B3" s="184"/>
      <c r="C3" s="218" t="str">
        <f>'Cover Sheet'!G11</f>
        <v>June 2023</v>
      </c>
      <c r="E3" s="94"/>
      <c r="F3" s="95"/>
      <c r="G3" s="49"/>
      <c r="H3" s="50"/>
      <c r="I3" s="287">
        <f>B3</f>
        <v>0</v>
      </c>
      <c r="J3" s="287"/>
      <c r="K3" s="287"/>
    </row>
    <row r="4" spans="1:12" ht="17.100000000000001" customHeight="1" thickBot="1" x14ac:dyDescent="0.25">
      <c r="B4" s="107" t="s">
        <v>89</v>
      </c>
      <c r="C4" s="51"/>
      <c r="E4" s="49"/>
      <c r="F4" s="17"/>
      <c r="G4" s="17"/>
      <c r="H4" s="50"/>
      <c r="I4" s="49"/>
      <c r="J4" s="97" t="s">
        <v>89</v>
      </c>
      <c r="K4" s="97"/>
    </row>
    <row r="5" spans="1:12" ht="17.100000000000001" customHeight="1" thickBot="1" x14ac:dyDescent="0.25">
      <c r="B5" s="72"/>
      <c r="C5" s="44" t="s">
        <v>18</v>
      </c>
      <c r="D5" s="168" t="s">
        <v>2</v>
      </c>
      <c r="E5" s="279" t="s">
        <v>155</v>
      </c>
      <c r="F5" s="280"/>
      <c r="G5" s="280"/>
      <c r="H5" s="280"/>
      <c r="I5" s="280"/>
      <c r="J5" s="280"/>
      <c r="K5" s="281"/>
    </row>
    <row r="6" spans="1:12" ht="17.100000000000001" customHeight="1" thickTop="1" x14ac:dyDescent="0.2">
      <c r="B6" s="73"/>
      <c r="C6" s="101" t="s">
        <v>21</v>
      </c>
      <c r="E6" s="282" t="s">
        <v>113</v>
      </c>
      <c r="F6" s="283" t="s">
        <v>22</v>
      </c>
      <c r="G6" s="283" t="s">
        <v>42</v>
      </c>
      <c r="H6" s="273" t="s">
        <v>114</v>
      </c>
      <c r="I6" s="284" t="s">
        <v>111</v>
      </c>
      <c r="J6" s="283" t="s">
        <v>43</v>
      </c>
      <c r="K6" s="285" t="s">
        <v>44</v>
      </c>
    </row>
    <row r="7" spans="1:12" ht="17.100000000000001" customHeight="1" x14ac:dyDescent="0.2">
      <c r="B7" s="74"/>
      <c r="C7" s="55"/>
      <c r="E7" s="282"/>
      <c r="F7" s="283"/>
      <c r="G7" s="283"/>
      <c r="H7" s="274"/>
      <c r="I7" s="284"/>
      <c r="J7" s="283"/>
      <c r="K7" s="285"/>
    </row>
    <row r="8" spans="1:12" ht="17.100000000000001" customHeight="1" x14ac:dyDescent="0.2">
      <c r="A8" s="168" t="s">
        <v>2</v>
      </c>
      <c r="B8" s="68" t="s">
        <v>129</v>
      </c>
      <c r="C8" s="57">
        <f>J15</f>
        <v>0</v>
      </c>
      <c r="E8" s="229"/>
      <c r="F8" s="113"/>
      <c r="G8" s="59">
        <f t="shared" ref="G8:G14" si="0">K19</f>
        <v>0</v>
      </c>
      <c r="H8" s="100">
        <f>SUM(F8:G8)</f>
        <v>0</v>
      </c>
      <c r="I8" s="114"/>
      <c r="J8" s="59">
        <f>SUM(F8*I8)</f>
        <v>0</v>
      </c>
      <c r="K8" s="89">
        <f>SUM(G8*I8)</f>
        <v>0</v>
      </c>
    </row>
    <row r="9" spans="1:12" ht="17.100000000000001" customHeight="1" x14ac:dyDescent="0.2">
      <c r="A9" s="168" t="s">
        <v>2</v>
      </c>
      <c r="B9" s="68" t="s">
        <v>130</v>
      </c>
      <c r="C9" s="57">
        <f>K15</f>
        <v>0</v>
      </c>
      <c r="E9" s="229"/>
      <c r="F9" s="113"/>
      <c r="G9" s="59">
        <f t="shared" si="0"/>
        <v>0</v>
      </c>
      <c r="H9" s="100">
        <f t="shared" ref="H9:H14" si="1">SUM(F9:G9)</f>
        <v>0</v>
      </c>
      <c r="I9" s="114"/>
      <c r="J9" s="59">
        <f t="shared" ref="J9:J14" si="2">SUM(F9*I9)</f>
        <v>0</v>
      </c>
      <c r="K9" s="89">
        <f t="shared" ref="K9:K14" si="3">SUM(G9*I9)</f>
        <v>0</v>
      </c>
    </row>
    <row r="10" spans="1:12" ht="17.100000000000001" customHeight="1" x14ac:dyDescent="0.2">
      <c r="A10" s="168" t="s">
        <v>3</v>
      </c>
      <c r="B10" s="68" t="s">
        <v>35</v>
      </c>
      <c r="C10" s="109"/>
      <c r="E10" s="229"/>
      <c r="F10" s="113"/>
      <c r="G10" s="59">
        <f t="shared" si="0"/>
        <v>0</v>
      </c>
      <c r="H10" s="100">
        <f t="shared" si="1"/>
        <v>0</v>
      </c>
      <c r="I10" s="114"/>
      <c r="J10" s="59">
        <f t="shared" si="2"/>
        <v>0</v>
      </c>
      <c r="K10" s="89">
        <f t="shared" si="3"/>
        <v>0</v>
      </c>
    </row>
    <row r="11" spans="1:12" ht="17.100000000000001" customHeight="1" x14ac:dyDescent="0.2">
      <c r="A11" s="168" t="s">
        <v>58</v>
      </c>
      <c r="B11" s="68" t="s">
        <v>95</v>
      </c>
      <c r="C11" s="109"/>
      <c r="E11" s="229"/>
      <c r="F11" s="113"/>
      <c r="G11" s="59">
        <f t="shared" si="0"/>
        <v>0</v>
      </c>
      <c r="H11" s="100">
        <f t="shared" si="1"/>
        <v>0</v>
      </c>
      <c r="I11" s="114"/>
      <c r="J11" s="59">
        <f t="shared" si="2"/>
        <v>0</v>
      </c>
      <c r="K11" s="89">
        <f t="shared" si="3"/>
        <v>0</v>
      </c>
    </row>
    <row r="12" spans="1:12" ht="17.100000000000001" customHeight="1" x14ac:dyDescent="0.2">
      <c r="A12" s="168" t="s">
        <v>59</v>
      </c>
      <c r="B12" s="68" t="s">
        <v>96</v>
      </c>
      <c r="C12" s="109"/>
      <c r="E12" s="229"/>
      <c r="F12" s="113"/>
      <c r="G12" s="59">
        <f t="shared" si="0"/>
        <v>0</v>
      </c>
      <c r="H12" s="100">
        <f t="shared" si="1"/>
        <v>0</v>
      </c>
      <c r="I12" s="114"/>
      <c r="J12" s="59">
        <f t="shared" si="2"/>
        <v>0</v>
      </c>
      <c r="K12" s="89">
        <f t="shared" si="3"/>
        <v>0</v>
      </c>
    </row>
    <row r="13" spans="1:12" ht="17.100000000000001" customHeight="1" x14ac:dyDescent="0.2">
      <c r="A13" s="168" t="s">
        <v>60</v>
      </c>
      <c r="B13" s="68" t="s">
        <v>34</v>
      </c>
      <c r="C13" s="109"/>
      <c r="E13" s="229"/>
      <c r="F13" s="113"/>
      <c r="G13" s="59">
        <f t="shared" si="0"/>
        <v>0</v>
      </c>
      <c r="H13" s="100">
        <f t="shared" si="1"/>
        <v>0</v>
      </c>
      <c r="I13" s="114"/>
      <c r="J13" s="59">
        <f t="shared" si="2"/>
        <v>0</v>
      </c>
      <c r="K13" s="89">
        <f t="shared" si="3"/>
        <v>0</v>
      </c>
    </row>
    <row r="14" spans="1:12" ht="17.100000000000001" customHeight="1" thickBot="1" x14ac:dyDescent="0.25">
      <c r="A14" s="168" t="s">
        <v>4</v>
      </c>
      <c r="B14" s="68" t="s">
        <v>75</v>
      </c>
      <c r="C14" s="109"/>
      <c r="E14" s="230"/>
      <c r="F14" s="143"/>
      <c r="G14" s="147">
        <f t="shared" si="0"/>
        <v>0</v>
      </c>
      <c r="H14" s="145">
        <f t="shared" si="1"/>
        <v>0</v>
      </c>
      <c r="I14" s="146"/>
      <c r="J14" s="147">
        <f t="shared" si="2"/>
        <v>0</v>
      </c>
      <c r="K14" s="148">
        <f t="shared" si="3"/>
        <v>0</v>
      </c>
    </row>
    <row r="15" spans="1:12" ht="17.100000000000001" customHeight="1" thickTop="1" thickBot="1" x14ac:dyDescent="0.25">
      <c r="A15" s="168" t="s">
        <v>5</v>
      </c>
      <c r="B15" s="68" t="s">
        <v>36</v>
      </c>
      <c r="C15" s="109"/>
      <c r="E15" s="62"/>
      <c r="F15" s="81">
        <f>SUM(F8:F14)</f>
        <v>0</v>
      </c>
      <c r="G15" s="81">
        <f>SUM(G8:G14)</f>
        <v>0</v>
      </c>
      <c r="H15" s="81">
        <f>SUM(H8:H14)</f>
        <v>0</v>
      </c>
      <c r="I15" s="99">
        <v>0</v>
      </c>
      <c r="J15" s="64">
        <f>SUM(J8:J14)</f>
        <v>0</v>
      </c>
      <c r="K15" s="61">
        <f>SUM(K8:K14)</f>
        <v>0</v>
      </c>
    </row>
    <row r="16" spans="1:12" ht="17.100000000000001" customHeight="1" thickBot="1" x14ac:dyDescent="0.25">
      <c r="A16" s="168" t="s">
        <v>6</v>
      </c>
      <c r="B16" s="68" t="s">
        <v>40</v>
      </c>
      <c r="C16" s="109"/>
      <c r="E16" s="98"/>
      <c r="F16" s="78"/>
      <c r="G16" s="59"/>
      <c r="H16" s="79"/>
      <c r="I16" s="80"/>
      <c r="J16" s="79"/>
      <c r="K16" s="79"/>
    </row>
    <row r="17" spans="1:11" ht="17.100000000000001" customHeight="1" x14ac:dyDescent="0.2">
      <c r="A17" s="168" t="s">
        <v>7</v>
      </c>
      <c r="B17" s="68" t="s">
        <v>94</v>
      </c>
      <c r="C17" s="109"/>
      <c r="D17" s="168" t="s">
        <v>2</v>
      </c>
      <c r="E17" s="276" t="s">
        <v>128</v>
      </c>
      <c r="F17" s="277"/>
      <c r="G17" s="277"/>
      <c r="H17" s="277"/>
      <c r="I17" s="277"/>
      <c r="J17" s="277"/>
      <c r="K17" s="278"/>
    </row>
    <row r="18" spans="1:11" ht="17.100000000000001" customHeight="1" x14ac:dyDescent="0.2">
      <c r="A18" s="168" t="s">
        <v>62</v>
      </c>
      <c r="B18" s="68" t="s">
        <v>97</v>
      </c>
      <c r="C18" s="109"/>
      <c r="E18" s="165"/>
      <c r="F18" s="44" t="s">
        <v>28</v>
      </c>
      <c r="G18" s="44" t="s">
        <v>29</v>
      </c>
      <c r="H18" s="44" t="s">
        <v>30</v>
      </c>
      <c r="I18" s="44" t="s">
        <v>31</v>
      </c>
      <c r="J18" s="44" t="s">
        <v>46</v>
      </c>
      <c r="K18" s="166" t="s">
        <v>112</v>
      </c>
    </row>
    <row r="19" spans="1:11" ht="17.100000000000001" customHeight="1" x14ac:dyDescent="0.2">
      <c r="A19" s="168" t="s">
        <v>71</v>
      </c>
      <c r="B19" s="68" t="s">
        <v>76</v>
      </c>
      <c r="C19" s="109"/>
      <c r="E19" s="231">
        <f t="shared" ref="E19:E25" si="4">E8</f>
        <v>0</v>
      </c>
      <c r="F19" s="115"/>
      <c r="G19" s="115"/>
      <c r="H19" s="115"/>
      <c r="I19" s="115"/>
      <c r="J19" s="115"/>
      <c r="K19" s="58">
        <f>SUM(F19:J19)</f>
        <v>0</v>
      </c>
    </row>
    <row r="20" spans="1:11" ht="17.100000000000001" customHeight="1" x14ac:dyDescent="0.2">
      <c r="A20" s="168" t="s">
        <v>10</v>
      </c>
      <c r="B20" s="68" t="s">
        <v>115</v>
      </c>
      <c r="C20" s="57">
        <f>F35</f>
        <v>0</v>
      </c>
      <c r="E20" s="231">
        <f t="shared" si="4"/>
        <v>0</v>
      </c>
      <c r="F20" s="115"/>
      <c r="G20" s="115"/>
      <c r="H20" s="115"/>
      <c r="I20" s="115"/>
      <c r="J20" s="115"/>
      <c r="K20" s="58">
        <f t="shared" ref="K20:K25" si="5">SUM(F20:J20)</f>
        <v>0</v>
      </c>
    </row>
    <row r="21" spans="1:11" ht="17.100000000000001" customHeight="1" x14ac:dyDescent="0.2">
      <c r="A21" s="168" t="s">
        <v>11</v>
      </c>
      <c r="B21" s="68" t="s">
        <v>190</v>
      </c>
      <c r="C21" s="57">
        <f>I35</f>
        <v>0</v>
      </c>
      <c r="E21" s="231">
        <f t="shared" si="4"/>
        <v>0</v>
      </c>
      <c r="F21" s="115"/>
      <c r="G21" s="115"/>
      <c r="H21" s="115"/>
      <c r="I21" s="115"/>
      <c r="J21" s="115"/>
      <c r="K21" s="58">
        <f t="shared" si="5"/>
        <v>0</v>
      </c>
    </row>
    <row r="22" spans="1:11" ht="17.100000000000001" customHeight="1" x14ac:dyDescent="0.2">
      <c r="A22" s="168" t="s">
        <v>12</v>
      </c>
      <c r="B22" s="68" t="s">
        <v>45</v>
      </c>
      <c r="C22" s="109"/>
      <c r="E22" s="231">
        <f t="shared" si="4"/>
        <v>0</v>
      </c>
      <c r="F22" s="115"/>
      <c r="G22" s="115"/>
      <c r="H22" s="115"/>
      <c r="I22" s="115"/>
      <c r="J22" s="115"/>
      <c r="K22" s="58">
        <f t="shared" si="5"/>
        <v>0</v>
      </c>
    </row>
    <row r="23" spans="1:11" ht="17.100000000000001" customHeight="1" x14ac:dyDescent="0.2">
      <c r="A23" s="168" t="s">
        <v>13</v>
      </c>
      <c r="B23" s="68" t="s">
        <v>26</v>
      </c>
      <c r="C23" s="57">
        <f>F44</f>
        <v>0</v>
      </c>
      <c r="E23" s="231">
        <f t="shared" si="4"/>
        <v>0</v>
      </c>
      <c r="F23" s="115"/>
      <c r="G23" s="115"/>
      <c r="H23" s="115"/>
      <c r="I23" s="115"/>
      <c r="J23" s="115"/>
      <c r="K23" s="58">
        <f t="shared" si="5"/>
        <v>0</v>
      </c>
    </row>
    <row r="24" spans="1:11" ht="17.100000000000001" customHeight="1" x14ac:dyDescent="0.2">
      <c r="A24" s="168" t="s">
        <v>163</v>
      </c>
      <c r="B24" s="68" t="s">
        <v>123</v>
      </c>
      <c r="C24" s="109"/>
      <c r="E24" s="231">
        <f t="shared" si="4"/>
        <v>0</v>
      </c>
      <c r="F24" s="115"/>
      <c r="G24" s="115"/>
      <c r="H24" s="115"/>
      <c r="I24" s="115"/>
      <c r="J24" s="115"/>
      <c r="K24" s="58">
        <f t="shared" si="5"/>
        <v>0</v>
      </c>
    </row>
    <row r="25" spans="1:11" ht="17.100000000000001" customHeight="1" thickBot="1" x14ac:dyDescent="0.25">
      <c r="A25" s="168" t="s">
        <v>168</v>
      </c>
      <c r="B25" s="68" t="s">
        <v>98</v>
      </c>
      <c r="C25" s="109"/>
      <c r="E25" s="232">
        <f t="shared" si="4"/>
        <v>0</v>
      </c>
      <c r="F25" s="140"/>
      <c r="G25" s="140"/>
      <c r="H25" s="140"/>
      <c r="I25" s="140"/>
      <c r="J25" s="140"/>
      <c r="K25" s="141">
        <f t="shared" si="5"/>
        <v>0</v>
      </c>
    </row>
    <row r="26" spans="1:11" ht="17.100000000000001" customHeight="1" thickTop="1" thickBot="1" x14ac:dyDescent="0.25">
      <c r="A26" s="168" t="s">
        <v>169</v>
      </c>
      <c r="B26" s="68" t="s">
        <v>99</v>
      </c>
      <c r="C26" s="109"/>
      <c r="E26" s="60"/>
      <c r="F26" s="64">
        <f t="shared" ref="F26:K26" si="6">SUM(F19:F25)</f>
        <v>0</v>
      </c>
      <c r="G26" s="64">
        <f t="shared" si="6"/>
        <v>0</v>
      </c>
      <c r="H26" s="64">
        <f t="shared" si="6"/>
        <v>0</v>
      </c>
      <c r="I26" s="64">
        <f t="shared" si="6"/>
        <v>0</v>
      </c>
      <c r="J26" s="64">
        <f t="shared" si="6"/>
        <v>0</v>
      </c>
      <c r="K26" s="61">
        <f t="shared" si="6"/>
        <v>0</v>
      </c>
    </row>
    <row r="27" spans="1:11" ht="17.100000000000001" customHeight="1" thickBot="1" x14ac:dyDescent="0.25">
      <c r="A27" s="168" t="s">
        <v>170</v>
      </c>
      <c r="B27" s="68" t="s">
        <v>100</v>
      </c>
      <c r="C27" s="109"/>
      <c r="G27" s="63"/>
      <c r="J27" s="63"/>
      <c r="K27" s="63"/>
    </row>
    <row r="28" spans="1:11" ht="17.100000000000001" customHeight="1" x14ac:dyDescent="0.2">
      <c r="A28" s="168" t="s">
        <v>171</v>
      </c>
      <c r="B28" s="68" t="s">
        <v>101</v>
      </c>
      <c r="C28" s="109"/>
      <c r="D28" s="168" t="s">
        <v>10</v>
      </c>
      <c r="E28" s="208" t="s">
        <v>32</v>
      </c>
      <c r="F28" s="209"/>
      <c r="G28" s="168" t="s">
        <v>11</v>
      </c>
      <c r="H28" s="208" t="s">
        <v>184</v>
      </c>
      <c r="I28" s="209"/>
      <c r="K28" s="157"/>
    </row>
    <row r="29" spans="1:11" ht="17.100000000000001" customHeight="1" x14ac:dyDescent="0.2">
      <c r="A29" s="168" t="s">
        <v>172</v>
      </c>
      <c r="B29" s="68" t="s">
        <v>109</v>
      </c>
      <c r="C29" s="109"/>
      <c r="E29" s="181"/>
      <c r="F29" s="183"/>
      <c r="H29" s="181"/>
      <c r="I29" s="183"/>
      <c r="J29" s="115"/>
      <c r="K29" s="59"/>
    </row>
    <row r="30" spans="1:11" ht="17.100000000000001" customHeight="1" x14ac:dyDescent="0.2">
      <c r="B30" s="56"/>
      <c r="C30" s="109"/>
      <c r="E30" s="181"/>
      <c r="F30" s="183"/>
      <c r="H30" s="181"/>
      <c r="I30" s="183"/>
      <c r="J30" s="115"/>
      <c r="K30" s="59"/>
    </row>
    <row r="31" spans="1:11" ht="17.100000000000001" customHeight="1" x14ac:dyDescent="0.2">
      <c r="B31" s="56"/>
      <c r="C31" s="109"/>
      <c r="E31" s="116"/>
      <c r="F31" s="150"/>
      <c r="G31" s="115"/>
      <c r="H31" s="116"/>
      <c r="I31" s="156"/>
      <c r="J31" s="115"/>
      <c r="K31" s="59"/>
    </row>
    <row r="32" spans="1:11" ht="17.100000000000001" customHeight="1" x14ac:dyDescent="0.2">
      <c r="B32" s="56"/>
      <c r="C32" s="109"/>
      <c r="E32" s="116"/>
      <c r="F32" s="150"/>
      <c r="G32" s="115"/>
      <c r="H32" s="116"/>
      <c r="I32" s="156"/>
      <c r="J32" s="116"/>
      <c r="K32" s="59"/>
    </row>
    <row r="33" spans="2:11" ht="17.100000000000001" customHeight="1" x14ac:dyDescent="0.2">
      <c r="B33" s="56"/>
      <c r="C33" s="109"/>
      <c r="E33" s="116"/>
      <c r="F33" s="150"/>
      <c r="G33" s="115"/>
      <c r="H33" s="116"/>
      <c r="I33" s="156"/>
      <c r="J33" s="152"/>
      <c r="K33" s="59"/>
    </row>
    <row r="34" spans="2:11" ht="17.100000000000001" customHeight="1" thickBot="1" x14ac:dyDescent="0.25">
      <c r="B34" s="56"/>
      <c r="C34" s="109"/>
      <c r="E34" s="142"/>
      <c r="F34" s="151"/>
      <c r="G34" s="116"/>
      <c r="H34" s="142"/>
      <c r="I34" s="151"/>
      <c r="J34" s="105"/>
      <c r="K34" s="105"/>
    </row>
    <row r="35" spans="2:11" ht="17.100000000000001" customHeight="1" thickTop="1" thickBot="1" x14ac:dyDescent="0.25">
      <c r="B35" s="65"/>
      <c r="C35" s="118"/>
      <c r="E35" s="106"/>
      <c r="F35" s="104">
        <f>SUM(F29:F34)</f>
        <v>0</v>
      </c>
      <c r="G35" s="152"/>
      <c r="H35" s="106"/>
      <c r="I35" s="104">
        <f>SUM(I29:I34)</f>
        <v>0</v>
      </c>
      <c r="J35" s="153"/>
      <c r="K35" s="155"/>
    </row>
    <row r="36" spans="2:11" ht="17.100000000000001" customHeight="1" thickTop="1" thickBot="1" x14ac:dyDescent="0.25">
      <c r="B36" s="66" t="s">
        <v>121</v>
      </c>
      <c r="C36" s="102">
        <f>SUM(C8:C35)</f>
        <v>0</v>
      </c>
      <c r="E36" s="105"/>
      <c r="F36" s="105"/>
      <c r="G36" s="105"/>
      <c r="H36" s="105"/>
      <c r="I36" s="105"/>
      <c r="J36" s="115"/>
      <c r="K36" s="59"/>
    </row>
    <row r="37" spans="2:11" ht="17.100000000000001" customHeight="1" thickTop="1" thickBot="1" x14ac:dyDescent="0.25">
      <c r="D37" s="168" t="s">
        <v>13</v>
      </c>
      <c r="E37" s="210" t="s">
        <v>33</v>
      </c>
      <c r="F37" s="211"/>
      <c r="G37" s="153"/>
      <c r="H37" s="153"/>
      <c r="I37" s="153"/>
      <c r="J37" s="115"/>
      <c r="K37" s="59"/>
    </row>
    <row r="38" spans="2:11" ht="17.100000000000001" customHeight="1" x14ac:dyDescent="0.2">
      <c r="E38" s="182"/>
      <c r="F38" s="183"/>
      <c r="G38" s="115"/>
      <c r="H38" s="189" t="s">
        <v>180</v>
      </c>
      <c r="I38" s="190"/>
      <c r="J38" s="191"/>
      <c r="K38" s="59"/>
    </row>
    <row r="39" spans="2:11" ht="17.100000000000001" customHeight="1" x14ac:dyDescent="0.2">
      <c r="E39" s="182"/>
      <c r="F39" s="183"/>
      <c r="G39" s="115"/>
      <c r="H39" s="116" t="s">
        <v>176</v>
      </c>
      <c r="I39" s="188"/>
      <c r="J39" s="156"/>
      <c r="K39" s="59"/>
    </row>
    <row r="40" spans="2:11" ht="17.100000000000001" customHeight="1" x14ac:dyDescent="0.2">
      <c r="E40" s="116"/>
      <c r="F40" s="156"/>
      <c r="G40" s="115"/>
      <c r="H40" s="192" t="s">
        <v>177</v>
      </c>
      <c r="I40" s="197"/>
      <c r="J40" s="156"/>
      <c r="K40" s="59"/>
    </row>
    <row r="41" spans="2:11" ht="17.100000000000001" customHeight="1" x14ac:dyDescent="0.2">
      <c r="E41" s="116"/>
      <c r="F41" s="156"/>
      <c r="G41" s="115"/>
      <c r="H41" s="116" t="s">
        <v>178</v>
      </c>
      <c r="I41" s="199">
        <f>SUM(I39:I40)/2</f>
        <v>0</v>
      </c>
      <c r="J41" s="156"/>
      <c r="K41" s="105"/>
    </row>
    <row r="42" spans="2:11" ht="17.100000000000001" customHeight="1" x14ac:dyDescent="0.2">
      <c r="E42" s="116"/>
      <c r="F42" s="156"/>
      <c r="G42" s="59"/>
      <c r="H42" s="116"/>
      <c r="I42" s="115"/>
      <c r="J42" s="183"/>
      <c r="K42" s="155"/>
    </row>
    <row r="43" spans="2:11" ht="17.100000000000001" customHeight="1" thickBot="1" x14ac:dyDescent="0.25">
      <c r="E43" s="142"/>
      <c r="F43" s="158"/>
      <c r="G43" s="153"/>
      <c r="H43" s="193" t="s">
        <v>179</v>
      </c>
      <c r="J43" s="200" t="e">
        <f>C36/I41</f>
        <v>#DIV/0!</v>
      </c>
      <c r="K43" s="153"/>
    </row>
    <row r="44" spans="2:11" ht="17.100000000000001" customHeight="1" thickTop="1" thickBot="1" x14ac:dyDescent="0.25">
      <c r="E44" s="106"/>
      <c r="F44" s="104">
        <f>SUM(F38:F43)</f>
        <v>0</v>
      </c>
      <c r="G44" s="153"/>
      <c r="H44" s="194"/>
      <c r="I44" s="195"/>
      <c r="J44" s="196"/>
      <c r="K44" s="153"/>
    </row>
    <row r="45" spans="2:11" ht="17.100000000000001" customHeight="1" x14ac:dyDescent="0.2">
      <c r="E45" s="105"/>
      <c r="F45" s="105"/>
      <c r="G45" s="117"/>
      <c r="H45" s="117"/>
      <c r="I45" s="117"/>
      <c r="J45" s="117"/>
      <c r="K45" s="153"/>
    </row>
    <row r="46" spans="2:11" ht="17.100000000000001" customHeight="1" x14ac:dyDescent="0.2">
      <c r="E46" s="154"/>
      <c r="F46" s="153"/>
      <c r="G46" s="117"/>
      <c r="H46" s="117"/>
      <c r="I46" s="117"/>
      <c r="J46" s="117"/>
      <c r="K46" s="153"/>
    </row>
    <row r="47" spans="2:11" ht="17.100000000000001" customHeight="1" x14ac:dyDescent="0.2">
      <c r="E47" s="117"/>
      <c r="F47" s="117"/>
      <c r="G47" s="117"/>
      <c r="H47" s="117"/>
      <c r="I47" s="117"/>
      <c r="J47" s="153"/>
      <c r="K47" s="153"/>
    </row>
    <row r="48" spans="2:11" ht="17.100000000000001" customHeight="1" x14ac:dyDescent="0.2">
      <c r="E48" s="117"/>
      <c r="F48" s="117"/>
      <c r="G48" s="117"/>
      <c r="H48" s="117"/>
      <c r="I48" s="117"/>
    </row>
    <row r="49" spans="5:9" ht="17.100000000000001" customHeight="1" x14ac:dyDescent="0.2">
      <c r="E49" s="117"/>
      <c r="F49" s="117"/>
      <c r="G49" s="153"/>
      <c r="H49" s="153"/>
      <c r="I49" s="153"/>
    </row>
    <row r="50" spans="5:9" ht="17.100000000000001" customHeight="1" x14ac:dyDescent="0.2">
      <c r="E50" s="117"/>
      <c r="F50" s="117"/>
    </row>
    <row r="51" spans="5:9" ht="17.100000000000001" customHeight="1" x14ac:dyDescent="0.2">
      <c r="E51" s="153"/>
      <c r="F51" s="153"/>
    </row>
  </sheetData>
  <mergeCells count="11">
    <mergeCell ref="K6:K7"/>
    <mergeCell ref="D1:K1"/>
    <mergeCell ref="E17:K17"/>
    <mergeCell ref="I3:K3"/>
    <mergeCell ref="E5:K5"/>
    <mergeCell ref="E6:E7"/>
    <mergeCell ref="F6:F7"/>
    <mergeCell ref="G6:G7"/>
    <mergeCell ref="H6:H7"/>
    <mergeCell ref="I6:I7"/>
    <mergeCell ref="J6:J7"/>
  </mergeCells>
  <printOptions horizontalCentered="1"/>
  <pageMargins left="0.7" right="0.7" top="0.5" bottom="0.5" header="0.3" footer="0.3"/>
  <pageSetup orientation="portrait" r:id="rId1"/>
  <colBreaks count="1" manualBreakCount="1">
    <brk id="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51"/>
  <sheetViews>
    <sheetView zoomScaleNormal="100" zoomScaleSheetLayoutView="100" workbookViewId="0">
      <selection activeCell="E9" sqref="E9"/>
    </sheetView>
  </sheetViews>
  <sheetFormatPr defaultColWidth="8.85546875" defaultRowHeight="17.100000000000001" customHeight="1" x14ac:dyDescent="0.2"/>
  <cols>
    <col min="1" max="1" width="4" style="168" customWidth="1"/>
    <col min="2" max="2" width="48.5703125" style="48" customWidth="1"/>
    <col min="3" max="3" width="28.140625" style="48" customWidth="1"/>
    <col min="4" max="4" width="4.42578125" style="168" customWidth="1"/>
    <col min="5" max="5" width="13.42578125" style="48" customWidth="1"/>
    <col min="6" max="11" width="11.5703125" style="48" customWidth="1"/>
    <col min="12" max="16384" width="8.85546875" style="48"/>
  </cols>
  <sheetData>
    <row r="1" spans="1:12" ht="17.100000000000001" customHeight="1" x14ac:dyDescent="0.2">
      <c r="B1" s="226" t="str">
        <f>'Cover Sheet'!A4</f>
        <v xml:space="preserve"> </v>
      </c>
      <c r="C1" s="218" t="str">
        <f>'Cover Sheet'!D11</f>
        <v>July 2022</v>
      </c>
      <c r="D1" s="275" t="s">
        <v>108</v>
      </c>
      <c r="E1" s="275"/>
      <c r="F1" s="275"/>
      <c r="G1" s="275"/>
      <c r="H1" s="275"/>
      <c r="I1" s="275"/>
      <c r="J1" s="275"/>
      <c r="K1" s="275"/>
      <c r="L1" s="49"/>
    </row>
    <row r="2" spans="1:12" ht="17.100000000000001" customHeight="1" x14ac:dyDescent="0.2">
      <c r="C2" s="46" t="s">
        <v>90</v>
      </c>
      <c r="L2" s="97"/>
    </row>
    <row r="3" spans="1:12" ht="17.100000000000001" customHeight="1" x14ac:dyDescent="0.2">
      <c r="A3" s="168" t="s">
        <v>1</v>
      </c>
      <c r="B3" s="184"/>
      <c r="C3" s="218" t="str">
        <f>'Cover Sheet'!G11</f>
        <v>June 2023</v>
      </c>
      <c r="E3" s="94"/>
      <c r="F3" s="95"/>
      <c r="G3" s="49"/>
      <c r="H3" s="50"/>
      <c r="I3" s="287">
        <f>B3</f>
        <v>0</v>
      </c>
      <c r="J3" s="287"/>
      <c r="K3" s="287"/>
    </row>
    <row r="4" spans="1:12" ht="17.100000000000001" customHeight="1" thickBot="1" x14ac:dyDescent="0.25">
      <c r="B4" s="107" t="s">
        <v>89</v>
      </c>
      <c r="C4" s="51"/>
      <c r="E4" s="49"/>
      <c r="F4" s="17"/>
      <c r="G4" s="17"/>
      <c r="H4" s="50"/>
      <c r="I4" s="49"/>
      <c r="J4" s="97" t="s">
        <v>89</v>
      </c>
      <c r="K4" s="97"/>
    </row>
    <row r="5" spans="1:12" ht="17.100000000000001" customHeight="1" thickBot="1" x14ac:dyDescent="0.25">
      <c r="B5" s="72"/>
      <c r="C5" s="44" t="s">
        <v>18</v>
      </c>
      <c r="D5" s="168" t="s">
        <v>2</v>
      </c>
      <c r="E5" s="279" t="s">
        <v>155</v>
      </c>
      <c r="F5" s="280"/>
      <c r="G5" s="280"/>
      <c r="H5" s="280"/>
      <c r="I5" s="280"/>
      <c r="J5" s="280"/>
      <c r="K5" s="281"/>
    </row>
    <row r="6" spans="1:12" ht="17.100000000000001" customHeight="1" thickTop="1" x14ac:dyDescent="0.2">
      <c r="B6" s="73"/>
      <c r="C6" s="101" t="s">
        <v>21</v>
      </c>
      <c r="E6" s="282" t="s">
        <v>113</v>
      </c>
      <c r="F6" s="283" t="s">
        <v>22</v>
      </c>
      <c r="G6" s="283" t="s">
        <v>42</v>
      </c>
      <c r="H6" s="273" t="s">
        <v>114</v>
      </c>
      <c r="I6" s="284" t="s">
        <v>111</v>
      </c>
      <c r="J6" s="283" t="s">
        <v>43</v>
      </c>
      <c r="K6" s="285" t="s">
        <v>44</v>
      </c>
    </row>
    <row r="7" spans="1:12" ht="17.100000000000001" customHeight="1" x14ac:dyDescent="0.2">
      <c r="B7" s="74"/>
      <c r="C7" s="55"/>
      <c r="E7" s="282"/>
      <c r="F7" s="283"/>
      <c r="G7" s="283"/>
      <c r="H7" s="274"/>
      <c r="I7" s="284"/>
      <c r="J7" s="283"/>
      <c r="K7" s="285"/>
    </row>
    <row r="8" spans="1:12" ht="17.100000000000001" customHeight="1" x14ac:dyDescent="0.2">
      <c r="A8" s="168" t="s">
        <v>2</v>
      </c>
      <c r="B8" s="68" t="s">
        <v>129</v>
      </c>
      <c r="C8" s="57">
        <f>J15</f>
        <v>0</v>
      </c>
      <c r="E8" s="229"/>
      <c r="F8" s="113"/>
      <c r="G8" s="59">
        <f t="shared" ref="G8:G14" si="0">K19</f>
        <v>0</v>
      </c>
      <c r="H8" s="100">
        <f>SUM(F8:G8)</f>
        <v>0</v>
      </c>
      <c r="I8" s="114"/>
      <c r="J8" s="59">
        <f>SUM(F8*I8)</f>
        <v>0</v>
      </c>
      <c r="K8" s="89">
        <f>SUM(G8*I8)</f>
        <v>0</v>
      </c>
    </row>
    <row r="9" spans="1:12" ht="17.100000000000001" customHeight="1" x14ac:dyDescent="0.2">
      <c r="A9" s="168" t="s">
        <v>2</v>
      </c>
      <c r="B9" s="68" t="s">
        <v>130</v>
      </c>
      <c r="C9" s="57">
        <f>K15</f>
        <v>0</v>
      </c>
      <c r="E9" s="229"/>
      <c r="F9" s="113"/>
      <c r="G9" s="59">
        <f t="shared" si="0"/>
        <v>0</v>
      </c>
      <c r="H9" s="100">
        <f t="shared" ref="H9:H14" si="1">SUM(F9:G9)</f>
        <v>0</v>
      </c>
      <c r="I9" s="114"/>
      <c r="J9" s="59">
        <f t="shared" ref="J9:J14" si="2">SUM(F9*I9)</f>
        <v>0</v>
      </c>
      <c r="K9" s="89">
        <f t="shared" ref="K9:K14" si="3">SUM(G9*I9)</f>
        <v>0</v>
      </c>
    </row>
    <row r="10" spans="1:12" ht="17.100000000000001" customHeight="1" x14ac:dyDescent="0.2">
      <c r="A10" s="168" t="s">
        <v>3</v>
      </c>
      <c r="B10" s="68" t="s">
        <v>35</v>
      </c>
      <c r="C10" s="109"/>
      <c r="E10" s="229"/>
      <c r="F10" s="113"/>
      <c r="G10" s="59">
        <f t="shared" si="0"/>
        <v>0</v>
      </c>
      <c r="H10" s="100">
        <f t="shared" si="1"/>
        <v>0</v>
      </c>
      <c r="I10" s="114"/>
      <c r="J10" s="59">
        <f t="shared" si="2"/>
        <v>0</v>
      </c>
      <c r="K10" s="89">
        <f t="shared" si="3"/>
        <v>0</v>
      </c>
    </row>
    <row r="11" spans="1:12" ht="17.100000000000001" customHeight="1" x14ac:dyDescent="0.2">
      <c r="A11" s="168" t="s">
        <v>58</v>
      </c>
      <c r="B11" s="68" t="s">
        <v>95</v>
      </c>
      <c r="C11" s="109"/>
      <c r="E11" s="229"/>
      <c r="F11" s="113"/>
      <c r="G11" s="59">
        <f t="shared" si="0"/>
        <v>0</v>
      </c>
      <c r="H11" s="100">
        <f t="shared" si="1"/>
        <v>0</v>
      </c>
      <c r="I11" s="114"/>
      <c r="J11" s="59">
        <f t="shared" si="2"/>
        <v>0</v>
      </c>
      <c r="K11" s="89">
        <f t="shared" si="3"/>
        <v>0</v>
      </c>
    </row>
    <row r="12" spans="1:12" ht="17.100000000000001" customHeight="1" x14ac:dyDescent="0.2">
      <c r="A12" s="168" t="s">
        <v>59</v>
      </c>
      <c r="B12" s="68" t="s">
        <v>96</v>
      </c>
      <c r="C12" s="109"/>
      <c r="E12" s="229"/>
      <c r="F12" s="113"/>
      <c r="G12" s="59">
        <f t="shared" si="0"/>
        <v>0</v>
      </c>
      <c r="H12" s="100">
        <f t="shared" si="1"/>
        <v>0</v>
      </c>
      <c r="I12" s="114"/>
      <c r="J12" s="59">
        <f t="shared" si="2"/>
        <v>0</v>
      </c>
      <c r="K12" s="89">
        <f t="shared" si="3"/>
        <v>0</v>
      </c>
    </row>
    <row r="13" spans="1:12" ht="17.100000000000001" customHeight="1" x14ac:dyDescent="0.2">
      <c r="A13" s="168" t="s">
        <v>60</v>
      </c>
      <c r="B13" s="68" t="s">
        <v>34</v>
      </c>
      <c r="C13" s="109"/>
      <c r="E13" s="229"/>
      <c r="F13" s="113"/>
      <c r="G13" s="59">
        <f t="shared" si="0"/>
        <v>0</v>
      </c>
      <c r="H13" s="100">
        <f t="shared" si="1"/>
        <v>0</v>
      </c>
      <c r="I13" s="114"/>
      <c r="J13" s="59">
        <f t="shared" si="2"/>
        <v>0</v>
      </c>
      <c r="K13" s="89">
        <f t="shared" si="3"/>
        <v>0</v>
      </c>
    </row>
    <row r="14" spans="1:12" ht="17.100000000000001" customHeight="1" thickBot="1" x14ac:dyDescent="0.25">
      <c r="A14" s="168" t="s">
        <v>4</v>
      </c>
      <c r="B14" s="68" t="s">
        <v>75</v>
      </c>
      <c r="C14" s="109"/>
      <c r="E14" s="230"/>
      <c r="F14" s="143"/>
      <c r="G14" s="147">
        <f t="shared" si="0"/>
        <v>0</v>
      </c>
      <c r="H14" s="145">
        <f t="shared" si="1"/>
        <v>0</v>
      </c>
      <c r="I14" s="146"/>
      <c r="J14" s="147">
        <f t="shared" si="2"/>
        <v>0</v>
      </c>
      <c r="K14" s="148">
        <f t="shared" si="3"/>
        <v>0</v>
      </c>
    </row>
    <row r="15" spans="1:12" ht="17.100000000000001" customHeight="1" thickTop="1" thickBot="1" x14ac:dyDescent="0.25">
      <c r="A15" s="168" t="s">
        <v>5</v>
      </c>
      <c r="B15" s="68" t="s">
        <v>36</v>
      </c>
      <c r="C15" s="109"/>
      <c r="E15" s="62"/>
      <c r="F15" s="81">
        <f>SUM(F8:F14)</f>
        <v>0</v>
      </c>
      <c r="G15" s="81">
        <f>SUM(G8:G14)</f>
        <v>0</v>
      </c>
      <c r="H15" s="81">
        <f>SUM(H8:H14)</f>
        <v>0</v>
      </c>
      <c r="I15" s="99">
        <v>0</v>
      </c>
      <c r="J15" s="64">
        <f>SUM(J8:J14)</f>
        <v>0</v>
      </c>
      <c r="K15" s="61">
        <f>SUM(K8:K14)</f>
        <v>0</v>
      </c>
    </row>
    <row r="16" spans="1:12" ht="17.100000000000001" customHeight="1" thickBot="1" x14ac:dyDescent="0.25">
      <c r="A16" s="168" t="s">
        <v>6</v>
      </c>
      <c r="B16" s="68" t="s">
        <v>40</v>
      </c>
      <c r="C16" s="109"/>
      <c r="E16" s="98"/>
      <c r="F16" s="78"/>
      <c r="G16" s="59"/>
      <c r="H16" s="79"/>
      <c r="I16" s="80"/>
      <c r="J16" s="79"/>
      <c r="K16" s="79"/>
    </row>
    <row r="17" spans="1:11" ht="17.100000000000001" customHeight="1" x14ac:dyDescent="0.2">
      <c r="A17" s="168" t="s">
        <v>7</v>
      </c>
      <c r="B17" s="68" t="s">
        <v>94</v>
      </c>
      <c r="C17" s="109"/>
      <c r="D17" s="168" t="s">
        <v>2</v>
      </c>
      <c r="E17" s="276" t="s">
        <v>128</v>
      </c>
      <c r="F17" s="277"/>
      <c r="G17" s="277"/>
      <c r="H17" s="277"/>
      <c r="I17" s="277"/>
      <c r="J17" s="277"/>
      <c r="K17" s="278"/>
    </row>
    <row r="18" spans="1:11" ht="17.100000000000001" customHeight="1" x14ac:dyDescent="0.2">
      <c r="A18" s="168" t="s">
        <v>62</v>
      </c>
      <c r="B18" s="68" t="s">
        <v>97</v>
      </c>
      <c r="C18" s="109"/>
      <c r="E18" s="165"/>
      <c r="F18" s="44" t="s">
        <v>28</v>
      </c>
      <c r="G18" s="44" t="s">
        <v>29</v>
      </c>
      <c r="H18" s="44" t="s">
        <v>30</v>
      </c>
      <c r="I18" s="44" t="s">
        <v>31</v>
      </c>
      <c r="J18" s="44" t="s">
        <v>46</v>
      </c>
      <c r="K18" s="166" t="s">
        <v>112</v>
      </c>
    </row>
    <row r="19" spans="1:11" ht="17.100000000000001" customHeight="1" x14ac:dyDescent="0.2">
      <c r="A19" s="168" t="s">
        <v>71</v>
      </c>
      <c r="B19" s="68" t="s">
        <v>76</v>
      </c>
      <c r="C19" s="109"/>
      <c r="E19" s="231">
        <f t="shared" ref="E19:E25" si="4">E8</f>
        <v>0</v>
      </c>
      <c r="F19" s="115"/>
      <c r="G19" s="115"/>
      <c r="H19" s="115"/>
      <c r="I19" s="115"/>
      <c r="J19" s="115"/>
      <c r="K19" s="58">
        <f>SUM(F19:J19)</f>
        <v>0</v>
      </c>
    </row>
    <row r="20" spans="1:11" ht="17.100000000000001" customHeight="1" x14ac:dyDescent="0.2">
      <c r="A20" s="168" t="s">
        <v>10</v>
      </c>
      <c r="B20" s="68" t="s">
        <v>115</v>
      </c>
      <c r="C20" s="57">
        <f>F35</f>
        <v>0</v>
      </c>
      <c r="E20" s="231">
        <f t="shared" si="4"/>
        <v>0</v>
      </c>
      <c r="F20" s="115"/>
      <c r="G20" s="115"/>
      <c r="H20" s="115"/>
      <c r="I20" s="115"/>
      <c r="J20" s="115"/>
      <c r="K20" s="58">
        <f t="shared" ref="K20:K25" si="5">SUM(F20:J20)</f>
        <v>0</v>
      </c>
    </row>
    <row r="21" spans="1:11" ht="17.100000000000001" customHeight="1" x14ac:dyDescent="0.2">
      <c r="A21" s="168" t="s">
        <v>11</v>
      </c>
      <c r="B21" s="68" t="s">
        <v>190</v>
      </c>
      <c r="C21" s="57">
        <f>I35</f>
        <v>0</v>
      </c>
      <c r="E21" s="231">
        <f t="shared" si="4"/>
        <v>0</v>
      </c>
      <c r="F21" s="115"/>
      <c r="G21" s="115"/>
      <c r="H21" s="115"/>
      <c r="I21" s="115"/>
      <c r="J21" s="115"/>
      <c r="K21" s="58">
        <f t="shared" si="5"/>
        <v>0</v>
      </c>
    </row>
    <row r="22" spans="1:11" ht="17.100000000000001" customHeight="1" x14ac:dyDescent="0.2">
      <c r="A22" s="168" t="s">
        <v>12</v>
      </c>
      <c r="B22" s="68" t="s">
        <v>45</v>
      </c>
      <c r="C22" s="109"/>
      <c r="E22" s="231">
        <f t="shared" si="4"/>
        <v>0</v>
      </c>
      <c r="F22" s="115"/>
      <c r="G22" s="115"/>
      <c r="H22" s="115"/>
      <c r="I22" s="115"/>
      <c r="J22" s="115"/>
      <c r="K22" s="58">
        <f t="shared" si="5"/>
        <v>0</v>
      </c>
    </row>
    <row r="23" spans="1:11" ht="17.100000000000001" customHeight="1" x14ac:dyDescent="0.2">
      <c r="A23" s="168" t="s">
        <v>13</v>
      </c>
      <c r="B23" s="68" t="s">
        <v>26</v>
      </c>
      <c r="C23" s="57">
        <f>F44</f>
        <v>0</v>
      </c>
      <c r="E23" s="231">
        <f t="shared" si="4"/>
        <v>0</v>
      </c>
      <c r="F23" s="115"/>
      <c r="G23" s="115"/>
      <c r="H23" s="115"/>
      <c r="I23" s="115"/>
      <c r="J23" s="115"/>
      <c r="K23" s="58">
        <f t="shared" si="5"/>
        <v>0</v>
      </c>
    </row>
    <row r="24" spans="1:11" ht="17.100000000000001" customHeight="1" x14ac:dyDescent="0.2">
      <c r="A24" s="168" t="s">
        <v>163</v>
      </c>
      <c r="B24" s="68" t="s">
        <v>123</v>
      </c>
      <c r="C24" s="109"/>
      <c r="E24" s="231">
        <f t="shared" si="4"/>
        <v>0</v>
      </c>
      <c r="F24" s="115"/>
      <c r="G24" s="115"/>
      <c r="H24" s="115"/>
      <c r="I24" s="115"/>
      <c r="J24" s="115"/>
      <c r="K24" s="58">
        <f t="shared" si="5"/>
        <v>0</v>
      </c>
    </row>
    <row r="25" spans="1:11" ht="17.100000000000001" customHeight="1" thickBot="1" x14ac:dyDescent="0.25">
      <c r="A25" s="168" t="s">
        <v>168</v>
      </c>
      <c r="B25" s="68" t="s">
        <v>98</v>
      </c>
      <c r="C25" s="109"/>
      <c r="E25" s="232">
        <f t="shared" si="4"/>
        <v>0</v>
      </c>
      <c r="F25" s="140"/>
      <c r="G25" s="140"/>
      <c r="H25" s="140"/>
      <c r="I25" s="140"/>
      <c r="J25" s="140"/>
      <c r="K25" s="141">
        <f t="shared" si="5"/>
        <v>0</v>
      </c>
    </row>
    <row r="26" spans="1:11" ht="17.100000000000001" customHeight="1" thickTop="1" thickBot="1" x14ac:dyDescent="0.25">
      <c r="A26" s="168" t="s">
        <v>169</v>
      </c>
      <c r="B26" s="68" t="s">
        <v>99</v>
      </c>
      <c r="C26" s="109"/>
      <c r="E26" s="60"/>
      <c r="F26" s="64">
        <f t="shared" ref="F26:K26" si="6">SUM(F19:F25)</f>
        <v>0</v>
      </c>
      <c r="G26" s="64">
        <f t="shared" si="6"/>
        <v>0</v>
      </c>
      <c r="H26" s="64">
        <f t="shared" si="6"/>
        <v>0</v>
      </c>
      <c r="I26" s="64">
        <f t="shared" si="6"/>
        <v>0</v>
      </c>
      <c r="J26" s="64">
        <f t="shared" si="6"/>
        <v>0</v>
      </c>
      <c r="K26" s="61">
        <f t="shared" si="6"/>
        <v>0</v>
      </c>
    </row>
    <row r="27" spans="1:11" ht="17.100000000000001" customHeight="1" thickBot="1" x14ac:dyDescent="0.25">
      <c r="A27" s="168" t="s">
        <v>170</v>
      </c>
      <c r="B27" s="68" t="s">
        <v>100</v>
      </c>
      <c r="C27" s="109"/>
      <c r="G27" s="63"/>
      <c r="J27" s="63"/>
      <c r="K27" s="63"/>
    </row>
    <row r="28" spans="1:11" ht="17.100000000000001" customHeight="1" x14ac:dyDescent="0.2">
      <c r="A28" s="168" t="s">
        <v>171</v>
      </c>
      <c r="B28" s="68" t="s">
        <v>101</v>
      </c>
      <c r="C28" s="109"/>
      <c r="D28" s="168" t="s">
        <v>10</v>
      </c>
      <c r="E28" s="208" t="s">
        <v>32</v>
      </c>
      <c r="F28" s="209"/>
      <c r="G28" s="168" t="s">
        <v>11</v>
      </c>
      <c r="H28" s="208" t="s">
        <v>184</v>
      </c>
      <c r="I28" s="209"/>
      <c r="K28" s="157"/>
    </row>
    <row r="29" spans="1:11" ht="17.100000000000001" customHeight="1" x14ac:dyDescent="0.2">
      <c r="A29" s="168" t="s">
        <v>172</v>
      </c>
      <c r="B29" s="68" t="s">
        <v>109</v>
      </c>
      <c r="C29" s="109"/>
      <c r="E29" s="181"/>
      <c r="F29" s="183"/>
      <c r="H29" s="181"/>
      <c r="I29" s="183"/>
      <c r="J29" s="115"/>
      <c r="K29" s="59"/>
    </row>
    <row r="30" spans="1:11" ht="17.100000000000001" customHeight="1" x14ac:dyDescent="0.2">
      <c r="B30" s="56"/>
      <c r="C30" s="109"/>
      <c r="E30" s="181"/>
      <c r="F30" s="183"/>
      <c r="H30" s="181"/>
      <c r="I30" s="183"/>
      <c r="J30" s="115"/>
      <c r="K30" s="59"/>
    </row>
    <row r="31" spans="1:11" ht="17.100000000000001" customHeight="1" x14ac:dyDescent="0.2">
      <c r="B31" s="56"/>
      <c r="C31" s="109"/>
      <c r="E31" s="116"/>
      <c r="F31" s="150"/>
      <c r="G31" s="115"/>
      <c r="H31" s="116"/>
      <c r="I31" s="156"/>
      <c r="J31" s="115"/>
      <c r="K31" s="59"/>
    </row>
    <row r="32" spans="1:11" ht="17.100000000000001" customHeight="1" x14ac:dyDescent="0.2">
      <c r="B32" s="56"/>
      <c r="C32" s="109"/>
      <c r="E32" s="116"/>
      <c r="F32" s="150"/>
      <c r="G32" s="115"/>
      <c r="H32" s="116"/>
      <c r="I32" s="156"/>
      <c r="J32" s="116"/>
      <c r="K32" s="59"/>
    </row>
    <row r="33" spans="2:11" ht="17.100000000000001" customHeight="1" x14ac:dyDescent="0.2">
      <c r="B33" s="56"/>
      <c r="C33" s="109"/>
      <c r="E33" s="116"/>
      <c r="F33" s="150"/>
      <c r="G33" s="115"/>
      <c r="H33" s="116"/>
      <c r="I33" s="156"/>
      <c r="J33" s="152"/>
      <c r="K33" s="59"/>
    </row>
    <row r="34" spans="2:11" ht="17.100000000000001" customHeight="1" thickBot="1" x14ac:dyDescent="0.25">
      <c r="B34" s="56"/>
      <c r="C34" s="109"/>
      <c r="E34" s="142"/>
      <c r="F34" s="151"/>
      <c r="G34" s="116"/>
      <c r="H34" s="142"/>
      <c r="I34" s="151"/>
      <c r="J34" s="105"/>
      <c r="K34" s="105"/>
    </row>
    <row r="35" spans="2:11" ht="17.100000000000001" customHeight="1" thickTop="1" thickBot="1" x14ac:dyDescent="0.25">
      <c r="B35" s="65"/>
      <c r="C35" s="118"/>
      <c r="E35" s="106"/>
      <c r="F35" s="104">
        <f>SUM(F29:F34)</f>
        <v>0</v>
      </c>
      <c r="G35" s="152"/>
      <c r="H35" s="106"/>
      <c r="I35" s="104">
        <f>SUM(I29:I34)</f>
        <v>0</v>
      </c>
      <c r="J35" s="153"/>
      <c r="K35" s="155"/>
    </row>
    <row r="36" spans="2:11" ht="17.100000000000001" customHeight="1" thickTop="1" thickBot="1" x14ac:dyDescent="0.25">
      <c r="B36" s="66" t="s">
        <v>121</v>
      </c>
      <c r="C36" s="102">
        <f>SUM(C8:C35)</f>
        <v>0</v>
      </c>
      <c r="E36" s="105"/>
      <c r="F36" s="105"/>
      <c r="G36" s="105"/>
      <c r="H36" s="105"/>
      <c r="I36" s="105"/>
      <c r="J36" s="115"/>
      <c r="K36" s="59"/>
    </row>
    <row r="37" spans="2:11" ht="17.100000000000001" customHeight="1" thickTop="1" thickBot="1" x14ac:dyDescent="0.25">
      <c r="D37" s="168" t="s">
        <v>13</v>
      </c>
      <c r="E37" s="210" t="s">
        <v>33</v>
      </c>
      <c r="F37" s="211"/>
      <c r="G37" s="153"/>
      <c r="H37" s="153"/>
      <c r="I37" s="153"/>
      <c r="J37" s="115"/>
      <c r="K37" s="59"/>
    </row>
    <row r="38" spans="2:11" ht="17.100000000000001" customHeight="1" x14ac:dyDescent="0.2">
      <c r="E38" s="182"/>
      <c r="F38" s="183"/>
      <c r="G38" s="115"/>
      <c r="H38" s="189" t="s">
        <v>180</v>
      </c>
      <c r="I38" s="190"/>
      <c r="J38" s="191"/>
      <c r="K38" s="59"/>
    </row>
    <row r="39" spans="2:11" ht="17.100000000000001" customHeight="1" x14ac:dyDescent="0.2">
      <c r="E39" s="182"/>
      <c r="F39" s="183"/>
      <c r="G39" s="115"/>
      <c r="H39" s="116" t="s">
        <v>176</v>
      </c>
      <c r="I39" s="188"/>
      <c r="J39" s="156"/>
      <c r="K39" s="59"/>
    </row>
    <row r="40" spans="2:11" ht="17.100000000000001" customHeight="1" x14ac:dyDescent="0.2">
      <c r="E40" s="116"/>
      <c r="F40" s="156"/>
      <c r="G40" s="115"/>
      <c r="H40" s="192" t="s">
        <v>177</v>
      </c>
      <c r="I40" s="198"/>
      <c r="J40" s="156"/>
      <c r="K40" s="59"/>
    </row>
    <row r="41" spans="2:11" ht="17.100000000000001" customHeight="1" x14ac:dyDescent="0.2">
      <c r="E41" s="116"/>
      <c r="F41" s="156"/>
      <c r="G41" s="115"/>
      <c r="H41" s="116" t="s">
        <v>178</v>
      </c>
      <c r="I41" s="199">
        <f>SUM(I39:I40)/2</f>
        <v>0</v>
      </c>
      <c r="J41" s="156"/>
      <c r="K41" s="105"/>
    </row>
    <row r="42" spans="2:11" ht="17.100000000000001" customHeight="1" x14ac:dyDescent="0.2">
      <c r="E42" s="116"/>
      <c r="F42" s="156"/>
      <c r="G42" s="59"/>
      <c r="H42" s="116"/>
      <c r="I42" s="115"/>
      <c r="J42" s="183"/>
      <c r="K42" s="155"/>
    </row>
    <row r="43" spans="2:11" ht="17.100000000000001" customHeight="1" thickBot="1" x14ac:dyDescent="0.25">
      <c r="E43" s="142"/>
      <c r="F43" s="158"/>
      <c r="G43" s="153"/>
      <c r="H43" s="193" t="s">
        <v>179</v>
      </c>
      <c r="J43" s="200" t="e">
        <f>C36/I41</f>
        <v>#DIV/0!</v>
      </c>
      <c r="K43" s="153"/>
    </row>
    <row r="44" spans="2:11" ht="17.100000000000001" customHeight="1" thickTop="1" thickBot="1" x14ac:dyDescent="0.25">
      <c r="E44" s="106"/>
      <c r="F44" s="104">
        <f>SUM(F38:F43)</f>
        <v>0</v>
      </c>
      <c r="G44" s="153"/>
      <c r="H44" s="194"/>
      <c r="I44" s="195"/>
      <c r="J44" s="196"/>
      <c r="K44" s="153"/>
    </row>
    <row r="45" spans="2:11" ht="17.100000000000001" customHeight="1" x14ac:dyDescent="0.2">
      <c r="E45" s="105"/>
      <c r="F45" s="105"/>
      <c r="G45" s="117"/>
      <c r="H45" s="117"/>
      <c r="I45" s="117"/>
      <c r="J45" s="117"/>
      <c r="K45" s="153"/>
    </row>
    <row r="46" spans="2:11" ht="17.100000000000001" customHeight="1" x14ac:dyDescent="0.2">
      <c r="E46" s="154"/>
      <c r="F46" s="153"/>
      <c r="G46" s="117"/>
      <c r="H46" s="117"/>
      <c r="I46" s="117"/>
      <c r="J46" s="117"/>
      <c r="K46" s="153"/>
    </row>
    <row r="47" spans="2:11" ht="17.100000000000001" customHeight="1" x14ac:dyDescent="0.2">
      <c r="E47" s="117"/>
      <c r="F47" s="117"/>
      <c r="G47" s="117"/>
      <c r="H47" s="117"/>
      <c r="I47" s="117"/>
      <c r="J47" s="153"/>
      <c r="K47" s="153"/>
    </row>
    <row r="48" spans="2:11" ht="17.100000000000001" customHeight="1" x14ac:dyDescent="0.2">
      <c r="E48" s="117"/>
      <c r="F48" s="117"/>
      <c r="G48" s="117"/>
      <c r="H48" s="117"/>
      <c r="I48" s="117"/>
    </row>
    <row r="49" spans="5:9" ht="17.100000000000001" customHeight="1" x14ac:dyDescent="0.2">
      <c r="E49" s="117"/>
      <c r="F49" s="117"/>
      <c r="G49" s="153"/>
      <c r="H49" s="153"/>
      <c r="I49" s="153"/>
    </row>
    <row r="50" spans="5:9" ht="17.100000000000001" customHeight="1" x14ac:dyDescent="0.2">
      <c r="E50" s="117"/>
      <c r="F50" s="117"/>
    </row>
    <row r="51" spans="5:9" ht="17.100000000000001" customHeight="1" x14ac:dyDescent="0.2">
      <c r="E51" s="153"/>
      <c r="F51" s="153"/>
    </row>
  </sheetData>
  <mergeCells count="11">
    <mergeCell ref="K6:K7"/>
    <mergeCell ref="D1:K1"/>
    <mergeCell ref="E17:K17"/>
    <mergeCell ref="I3:K3"/>
    <mergeCell ref="E5:K5"/>
    <mergeCell ref="E6:E7"/>
    <mergeCell ref="F6:F7"/>
    <mergeCell ref="G6:G7"/>
    <mergeCell ref="H6:H7"/>
    <mergeCell ref="I6:I7"/>
    <mergeCell ref="J6:J7"/>
  </mergeCells>
  <printOptions horizontalCentered="1"/>
  <pageMargins left="0.7" right="0.7" top="0.5" bottom="0.5" header="0.3" footer="0.3"/>
  <pageSetup orientation="portrait" r:id="rId1"/>
  <colBreaks count="1" manualBreakCount="1">
    <brk id="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51"/>
  <sheetViews>
    <sheetView zoomScaleNormal="100" zoomScaleSheetLayoutView="100" workbookViewId="0">
      <selection activeCell="E9" sqref="E9"/>
    </sheetView>
  </sheetViews>
  <sheetFormatPr defaultColWidth="8.85546875" defaultRowHeight="17.100000000000001" customHeight="1" x14ac:dyDescent="0.2"/>
  <cols>
    <col min="1" max="1" width="4" style="168" customWidth="1"/>
    <col min="2" max="2" width="48.5703125" style="48" customWidth="1"/>
    <col min="3" max="3" width="28.140625" style="48" customWidth="1"/>
    <col min="4" max="4" width="4.42578125" style="168" customWidth="1"/>
    <col min="5" max="5" width="13.42578125" style="48" customWidth="1"/>
    <col min="6" max="11" width="11.5703125" style="48" customWidth="1"/>
    <col min="12" max="16384" width="8.85546875" style="48"/>
  </cols>
  <sheetData>
    <row r="1" spans="1:12" ht="17.100000000000001" customHeight="1" x14ac:dyDescent="0.2">
      <c r="B1" s="226" t="str">
        <f>'Cover Sheet'!A4</f>
        <v xml:space="preserve"> </v>
      </c>
      <c r="C1" s="218" t="str">
        <f>'Cover Sheet'!D11</f>
        <v>July 2022</v>
      </c>
      <c r="D1" s="275" t="s">
        <v>108</v>
      </c>
      <c r="E1" s="275"/>
      <c r="F1" s="275"/>
      <c r="G1" s="275"/>
      <c r="H1" s="275"/>
      <c r="I1" s="275"/>
      <c r="J1" s="275"/>
      <c r="K1" s="275"/>
      <c r="L1" s="49"/>
    </row>
    <row r="2" spans="1:12" ht="17.100000000000001" customHeight="1" x14ac:dyDescent="0.2">
      <c r="C2" s="46" t="s">
        <v>90</v>
      </c>
      <c r="L2" s="97"/>
    </row>
    <row r="3" spans="1:12" ht="17.100000000000001" customHeight="1" x14ac:dyDescent="0.2">
      <c r="A3" s="168" t="s">
        <v>1</v>
      </c>
      <c r="B3" s="184"/>
      <c r="C3" s="218" t="str">
        <f>'Cover Sheet'!G11</f>
        <v>June 2023</v>
      </c>
      <c r="E3" s="94"/>
      <c r="F3" s="95"/>
      <c r="G3" s="49"/>
      <c r="H3" s="50"/>
      <c r="I3" s="287">
        <f>B3</f>
        <v>0</v>
      </c>
      <c r="J3" s="287"/>
      <c r="K3" s="287"/>
    </row>
    <row r="4" spans="1:12" ht="17.100000000000001" customHeight="1" thickBot="1" x14ac:dyDescent="0.25">
      <c r="B4" s="107" t="s">
        <v>89</v>
      </c>
      <c r="C4" s="51"/>
      <c r="E4" s="49"/>
      <c r="F4" s="17"/>
      <c r="G4" s="17"/>
      <c r="H4" s="50"/>
      <c r="I4" s="49"/>
      <c r="J4" s="97" t="s">
        <v>89</v>
      </c>
      <c r="K4" s="97"/>
    </row>
    <row r="5" spans="1:12" ht="17.100000000000001" customHeight="1" thickBot="1" x14ac:dyDescent="0.25">
      <c r="B5" s="72"/>
      <c r="C5" s="44" t="s">
        <v>18</v>
      </c>
      <c r="D5" s="168" t="s">
        <v>2</v>
      </c>
      <c r="E5" s="279" t="s">
        <v>155</v>
      </c>
      <c r="F5" s="280"/>
      <c r="G5" s="280"/>
      <c r="H5" s="280"/>
      <c r="I5" s="280"/>
      <c r="J5" s="280"/>
      <c r="K5" s="281"/>
    </row>
    <row r="6" spans="1:12" ht="17.100000000000001" customHeight="1" thickTop="1" x14ac:dyDescent="0.2">
      <c r="B6" s="73"/>
      <c r="C6" s="101" t="s">
        <v>21</v>
      </c>
      <c r="E6" s="282" t="s">
        <v>113</v>
      </c>
      <c r="F6" s="283" t="s">
        <v>22</v>
      </c>
      <c r="G6" s="283" t="s">
        <v>42</v>
      </c>
      <c r="H6" s="273" t="s">
        <v>114</v>
      </c>
      <c r="I6" s="284" t="s">
        <v>111</v>
      </c>
      <c r="J6" s="283" t="s">
        <v>43</v>
      </c>
      <c r="K6" s="285" t="s">
        <v>44</v>
      </c>
    </row>
    <row r="7" spans="1:12" ht="17.100000000000001" customHeight="1" x14ac:dyDescent="0.2">
      <c r="B7" s="74"/>
      <c r="C7" s="55"/>
      <c r="E7" s="282"/>
      <c r="F7" s="283"/>
      <c r="G7" s="283"/>
      <c r="H7" s="274"/>
      <c r="I7" s="284"/>
      <c r="J7" s="283"/>
      <c r="K7" s="285"/>
    </row>
    <row r="8" spans="1:12" ht="17.100000000000001" customHeight="1" x14ac:dyDescent="0.2">
      <c r="A8" s="168" t="s">
        <v>2</v>
      </c>
      <c r="B8" s="68" t="s">
        <v>129</v>
      </c>
      <c r="C8" s="57">
        <f>J15</f>
        <v>0</v>
      </c>
      <c r="E8" s="229"/>
      <c r="F8" s="113"/>
      <c r="G8" s="59">
        <f t="shared" ref="G8:G14" si="0">K19</f>
        <v>0</v>
      </c>
      <c r="H8" s="100">
        <f>SUM(F8:G8)</f>
        <v>0</v>
      </c>
      <c r="I8" s="114"/>
      <c r="J8" s="59">
        <f>SUM(F8*I8)</f>
        <v>0</v>
      </c>
      <c r="K8" s="89">
        <f>SUM(G8*I8)</f>
        <v>0</v>
      </c>
    </row>
    <row r="9" spans="1:12" ht="17.100000000000001" customHeight="1" x14ac:dyDescent="0.2">
      <c r="A9" s="168" t="s">
        <v>2</v>
      </c>
      <c r="B9" s="68" t="s">
        <v>130</v>
      </c>
      <c r="C9" s="57">
        <f>K15</f>
        <v>0</v>
      </c>
      <c r="E9" s="229"/>
      <c r="F9" s="113"/>
      <c r="G9" s="59">
        <f t="shared" si="0"/>
        <v>0</v>
      </c>
      <c r="H9" s="100">
        <f t="shared" ref="H9:H14" si="1">SUM(F9:G9)</f>
        <v>0</v>
      </c>
      <c r="I9" s="114"/>
      <c r="J9" s="59">
        <f t="shared" ref="J9:J14" si="2">SUM(F9*I9)</f>
        <v>0</v>
      </c>
      <c r="K9" s="89">
        <f t="shared" ref="K9:K14" si="3">SUM(G9*I9)</f>
        <v>0</v>
      </c>
    </row>
    <row r="10" spans="1:12" ht="17.100000000000001" customHeight="1" x14ac:dyDescent="0.2">
      <c r="A10" s="168" t="s">
        <v>3</v>
      </c>
      <c r="B10" s="68" t="s">
        <v>35</v>
      </c>
      <c r="C10" s="109"/>
      <c r="E10" s="229"/>
      <c r="F10" s="113"/>
      <c r="G10" s="59">
        <f t="shared" si="0"/>
        <v>0</v>
      </c>
      <c r="H10" s="100">
        <f t="shared" si="1"/>
        <v>0</v>
      </c>
      <c r="I10" s="114"/>
      <c r="J10" s="59">
        <f t="shared" si="2"/>
        <v>0</v>
      </c>
      <c r="K10" s="89">
        <f t="shared" si="3"/>
        <v>0</v>
      </c>
    </row>
    <row r="11" spans="1:12" ht="17.100000000000001" customHeight="1" x14ac:dyDescent="0.2">
      <c r="A11" s="168" t="s">
        <v>58</v>
      </c>
      <c r="B11" s="68" t="s">
        <v>95</v>
      </c>
      <c r="C11" s="109"/>
      <c r="E11" s="229"/>
      <c r="F11" s="113"/>
      <c r="G11" s="59">
        <f t="shared" si="0"/>
        <v>0</v>
      </c>
      <c r="H11" s="100">
        <f t="shared" si="1"/>
        <v>0</v>
      </c>
      <c r="I11" s="114"/>
      <c r="J11" s="59">
        <f t="shared" si="2"/>
        <v>0</v>
      </c>
      <c r="K11" s="89">
        <f t="shared" si="3"/>
        <v>0</v>
      </c>
    </row>
    <row r="12" spans="1:12" ht="17.100000000000001" customHeight="1" x14ac:dyDescent="0.2">
      <c r="A12" s="168" t="s">
        <v>59</v>
      </c>
      <c r="B12" s="68" t="s">
        <v>96</v>
      </c>
      <c r="C12" s="109"/>
      <c r="E12" s="229"/>
      <c r="F12" s="113"/>
      <c r="G12" s="59">
        <f t="shared" si="0"/>
        <v>0</v>
      </c>
      <c r="H12" s="100">
        <f t="shared" si="1"/>
        <v>0</v>
      </c>
      <c r="I12" s="114"/>
      <c r="J12" s="59">
        <f t="shared" si="2"/>
        <v>0</v>
      </c>
      <c r="K12" s="89">
        <f t="shared" si="3"/>
        <v>0</v>
      </c>
    </row>
    <row r="13" spans="1:12" ht="17.100000000000001" customHeight="1" x14ac:dyDescent="0.2">
      <c r="A13" s="168" t="s">
        <v>60</v>
      </c>
      <c r="B13" s="68" t="s">
        <v>34</v>
      </c>
      <c r="C13" s="109"/>
      <c r="E13" s="229"/>
      <c r="F13" s="113"/>
      <c r="G13" s="59">
        <f t="shared" si="0"/>
        <v>0</v>
      </c>
      <c r="H13" s="100">
        <f t="shared" si="1"/>
        <v>0</v>
      </c>
      <c r="I13" s="114"/>
      <c r="J13" s="59">
        <f t="shared" si="2"/>
        <v>0</v>
      </c>
      <c r="K13" s="89">
        <f t="shared" si="3"/>
        <v>0</v>
      </c>
    </row>
    <row r="14" spans="1:12" ht="17.100000000000001" customHeight="1" thickBot="1" x14ac:dyDescent="0.25">
      <c r="A14" s="168" t="s">
        <v>4</v>
      </c>
      <c r="B14" s="68" t="s">
        <v>75</v>
      </c>
      <c r="C14" s="109"/>
      <c r="E14" s="230"/>
      <c r="F14" s="143"/>
      <c r="G14" s="147">
        <f t="shared" si="0"/>
        <v>0</v>
      </c>
      <c r="H14" s="145">
        <f t="shared" si="1"/>
        <v>0</v>
      </c>
      <c r="I14" s="146"/>
      <c r="J14" s="147">
        <f t="shared" si="2"/>
        <v>0</v>
      </c>
      <c r="K14" s="148">
        <f t="shared" si="3"/>
        <v>0</v>
      </c>
    </row>
    <row r="15" spans="1:12" ht="17.100000000000001" customHeight="1" thickTop="1" thickBot="1" x14ac:dyDescent="0.25">
      <c r="A15" s="168" t="s">
        <v>5</v>
      </c>
      <c r="B15" s="68" t="s">
        <v>36</v>
      </c>
      <c r="C15" s="109"/>
      <c r="E15" s="62"/>
      <c r="F15" s="81">
        <f>SUM(F8:F14)</f>
        <v>0</v>
      </c>
      <c r="G15" s="81">
        <f>SUM(G8:G14)</f>
        <v>0</v>
      </c>
      <c r="H15" s="81">
        <f>SUM(H8:H14)</f>
        <v>0</v>
      </c>
      <c r="I15" s="99">
        <v>0</v>
      </c>
      <c r="J15" s="64">
        <f>SUM(J8:J14)</f>
        <v>0</v>
      </c>
      <c r="K15" s="61">
        <f>SUM(K8:K14)</f>
        <v>0</v>
      </c>
    </row>
    <row r="16" spans="1:12" ht="17.100000000000001" customHeight="1" thickBot="1" x14ac:dyDescent="0.25">
      <c r="A16" s="168" t="s">
        <v>6</v>
      </c>
      <c r="B16" s="68" t="s">
        <v>40</v>
      </c>
      <c r="C16" s="109"/>
      <c r="E16" s="98"/>
      <c r="F16" s="78"/>
      <c r="G16" s="59"/>
      <c r="H16" s="79"/>
      <c r="I16" s="80"/>
      <c r="J16" s="79"/>
      <c r="K16" s="79"/>
    </row>
    <row r="17" spans="1:11" ht="17.100000000000001" customHeight="1" x14ac:dyDescent="0.2">
      <c r="A17" s="168" t="s">
        <v>7</v>
      </c>
      <c r="B17" s="68" t="s">
        <v>94</v>
      </c>
      <c r="C17" s="109"/>
      <c r="D17" s="168" t="s">
        <v>2</v>
      </c>
      <c r="E17" s="276" t="s">
        <v>128</v>
      </c>
      <c r="F17" s="277"/>
      <c r="G17" s="277"/>
      <c r="H17" s="277"/>
      <c r="I17" s="277"/>
      <c r="J17" s="277"/>
      <c r="K17" s="278"/>
    </row>
    <row r="18" spans="1:11" ht="17.100000000000001" customHeight="1" x14ac:dyDescent="0.2">
      <c r="A18" s="168" t="s">
        <v>62</v>
      </c>
      <c r="B18" s="68" t="s">
        <v>97</v>
      </c>
      <c r="C18" s="109"/>
      <c r="E18" s="165"/>
      <c r="F18" s="44" t="s">
        <v>28</v>
      </c>
      <c r="G18" s="44" t="s">
        <v>29</v>
      </c>
      <c r="H18" s="44" t="s">
        <v>30</v>
      </c>
      <c r="I18" s="44" t="s">
        <v>31</v>
      </c>
      <c r="J18" s="44" t="s">
        <v>46</v>
      </c>
      <c r="K18" s="166" t="s">
        <v>112</v>
      </c>
    </row>
    <row r="19" spans="1:11" ht="17.100000000000001" customHeight="1" x14ac:dyDescent="0.2">
      <c r="A19" s="168" t="s">
        <v>71</v>
      </c>
      <c r="B19" s="68" t="s">
        <v>76</v>
      </c>
      <c r="C19" s="109"/>
      <c r="E19" s="231">
        <f t="shared" ref="E19:E25" si="4">E8</f>
        <v>0</v>
      </c>
      <c r="F19" s="115"/>
      <c r="G19" s="115"/>
      <c r="H19" s="115"/>
      <c r="I19" s="115"/>
      <c r="J19" s="115"/>
      <c r="K19" s="58">
        <f>SUM(F19:J19)</f>
        <v>0</v>
      </c>
    </row>
    <row r="20" spans="1:11" ht="17.100000000000001" customHeight="1" x14ac:dyDescent="0.2">
      <c r="A20" s="168" t="s">
        <v>10</v>
      </c>
      <c r="B20" s="68" t="s">
        <v>115</v>
      </c>
      <c r="C20" s="57">
        <f>F35</f>
        <v>0</v>
      </c>
      <c r="E20" s="231">
        <f t="shared" si="4"/>
        <v>0</v>
      </c>
      <c r="F20" s="115"/>
      <c r="G20" s="115"/>
      <c r="H20" s="115"/>
      <c r="I20" s="115"/>
      <c r="J20" s="115"/>
      <c r="K20" s="58">
        <f t="shared" ref="K20:K25" si="5">SUM(F20:J20)</f>
        <v>0</v>
      </c>
    </row>
    <row r="21" spans="1:11" ht="17.100000000000001" customHeight="1" x14ac:dyDescent="0.2">
      <c r="A21" s="168" t="s">
        <v>11</v>
      </c>
      <c r="B21" s="68" t="s">
        <v>190</v>
      </c>
      <c r="C21" s="57">
        <f>I35</f>
        <v>0</v>
      </c>
      <c r="E21" s="231">
        <f t="shared" si="4"/>
        <v>0</v>
      </c>
      <c r="F21" s="115"/>
      <c r="G21" s="115"/>
      <c r="H21" s="115"/>
      <c r="I21" s="115"/>
      <c r="J21" s="115"/>
      <c r="K21" s="58">
        <f t="shared" si="5"/>
        <v>0</v>
      </c>
    </row>
    <row r="22" spans="1:11" ht="17.100000000000001" customHeight="1" x14ac:dyDescent="0.2">
      <c r="A22" s="168" t="s">
        <v>12</v>
      </c>
      <c r="B22" s="68" t="s">
        <v>45</v>
      </c>
      <c r="C22" s="109"/>
      <c r="E22" s="231">
        <f t="shared" si="4"/>
        <v>0</v>
      </c>
      <c r="F22" s="115"/>
      <c r="G22" s="115"/>
      <c r="H22" s="115"/>
      <c r="I22" s="115"/>
      <c r="J22" s="115"/>
      <c r="K22" s="58">
        <f t="shared" si="5"/>
        <v>0</v>
      </c>
    </row>
    <row r="23" spans="1:11" ht="17.100000000000001" customHeight="1" x14ac:dyDescent="0.2">
      <c r="A23" s="168" t="s">
        <v>13</v>
      </c>
      <c r="B23" s="68" t="s">
        <v>26</v>
      </c>
      <c r="C23" s="57">
        <f>F44</f>
        <v>0</v>
      </c>
      <c r="E23" s="231">
        <f t="shared" si="4"/>
        <v>0</v>
      </c>
      <c r="F23" s="115"/>
      <c r="G23" s="115"/>
      <c r="H23" s="115"/>
      <c r="I23" s="115"/>
      <c r="J23" s="115"/>
      <c r="K23" s="58">
        <f t="shared" si="5"/>
        <v>0</v>
      </c>
    </row>
    <row r="24" spans="1:11" ht="17.100000000000001" customHeight="1" x14ac:dyDescent="0.2">
      <c r="A24" s="168" t="s">
        <v>163</v>
      </c>
      <c r="B24" s="68" t="s">
        <v>123</v>
      </c>
      <c r="C24" s="109"/>
      <c r="E24" s="231">
        <f t="shared" si="4"/>
        <v>0</v>
      </c>
      <c r="F24" s="115"/>
      <c r="G24" s="115"/>
      <c r="H24" s="115"/>
      <c r="I24" s="115"/>
      <c r="J24" s="115"/>
      <c r="K24" s="58">
        <f t="shared" si="5"/>
        <v>0</v>
      </c>
    </row>
    <row r="25" spans="1:11" ht="17.100000000000001" customHeight="1" thickBot="1" x14ac:dyDescent="0.25">
      <c r="A25" s="168" t="s">
        <v>168</v>
      </c>
      <c r="B25" s="68" t="s">
        <v>98</v>
      </c>
      <c r="C25" s="109"/>
      <c r="E25" s="232">
        <f t="shared" si="4"/>
        <v>0</v>
      </c>
      <c r="F25" s="140"/>
      <c r="G25" s="140"/>
      <c r="H25" s="140"/>
      <c r="I25" s="140"/>
      <c r="J25" s="140"/>
      <c r="K25" s="141">
        <f t="shared" si="5"/>
        <v>0</v>
      </c>
    </row>
    <row r="26" spans="1:11" ht="17.100000000000001" customHeight="1" thickTop="1" thickBot="1" x14ac:dyDescent="0.25">
      <c r="A26" s="168" t="s">
        <v>169</v>
      </c>
      <c r="B26" s="68" t="s">
        <v>99</v>
      </c>
      <c r="C26" s="109"/>
      <c r="E26" s="60"/>
      <c r="F26" s="64">
        <f t="shared" ref="F26:K26" si="6">SUM(F19:F25)</f>
        <v>0</v>
      </c>
      <c r="G26" s="64">
        <f t="shared" si="6"/>
        <v>0</v>
      </c>
      <c r="H26" s="64">
        <f t="shared" si="6"/>
        <v>0</v>
      </c>
      <c r="I26" s="64">
        <f t="shared" si="6"/>
        <v>0</v>
      </c>
      <c r="J26" s="64">
        <f t="shared" si="6"/>
        <v>0</v>
      </c>
      <c r="K26" s="61">
        <f t="shared" si="6"/>
        <v>0</v>
      </c>
    </row>
    <row r="27" spans="1:11" ht="17.100000000000001" customHeight="1" thickBot="1" x14ac:dyDescent="0.25">
      <c r="A27" s="168" t="s">
        <v>170</v>
      </c>
      <c r="B27" s="68" t="s">
        <v>100</v>
      </c>
      <c r="C27" s="109"/>
      <c r="G27" s="63"/>
      <c r="J27" s="63"/>
      <c r="K27" s="63"/>
    </row>
    <row r="28" spans="1:11" ht="17.100000000000001" customHeight="1" x14ac:dyDescent="0.2">
      <c r="A28" s="168" t="s">
        <v>171</v>
      </c>
      <c r="B28" s="68" t="s">
        <v>101</v>
      </c>
      <c r="C28" s="109"/>
      <c r="D28" s="168" t="s">
        <v>10</v>
      </c>
      <c r="E28" s="208" t="s">
        <v>32</v>
      </c>
      <c r="F28" s="209"/>
      <c r="G28" s="168" t="s">
        <v>11</v>
      </c>
      <c r="H28" s="208" t="s">
        <v>184</v>
      </c>
      <c r="I28" s="209"/>
      <c r="K28" s="157"/>
    </row>
    <row r="29" spans="1:11" ht="17.100000000000001" customHeight="1" x14ac:dyDescent="0.2">
      <c r="A29" s="168" t="s">
        <v>172</v>
      </c>
      <c r="B29" s="68" t="s">
        <v>109</v>
      </c>
      <c r="C29" s="109"/>
      <c r="E29" s="181"/>
      <c r="F29" s="183"/>
      <c r="H29" s="181"/>
      <c r="I29" s="183"/>
      <c r="J29" s="115"/>
      <c r="K29" s="59"/>
    </row>
    <row r="30" spans="1:11" ht="17.100000000000001" customHeight="1" x14ac:dyDescent="0.2">
      <c r="B30" s="56"/>
      <c r="C30" s="109"/>
      <c r="E30" s="181"/>
      <c r="F30" s="183"/>
      <c r="H30" s="181"/>
      <c r="I30" s="183"/>
      <c r="J30" s="115"/>
      <c r="K30" s="59"/>
    </row>
    <row r="31" spans="1:11" ht="17.100000000000001" customHeight="1" x14ac:dyDescent="0.2">
      <c r="B31" s="56"/>
      <c r="C31" s="109"/>
      <c r="E31" s="116"/>
      <c r="F31" s="150"/>
      <c r="G31" s="115"/>
      <c r="H31" s="116"/>
      <c r="I31" s="156"/>
      <c r="J31" s="115"/>
      <c r="K31" s="59"/>
    </row>
    <row r="32" spans="1:11" ht="17.100000000000001" customHeight="1" x14ac:dyDescent="0.2">
      <c r="B32" s="56"/>
      <c r="C32" s="109"/>
      <c r="E32" s="116"/>
      <c r="F32" s="150"/>
      <c r="G32" s="115"/>
      <c r="H32" s="116"/>
      <c r="I32" s="156"/>
      <c r="J32" s="116"/>
      <c r="K32" s="59"/>
    </row>
    <row r="33" spans="2:11" ht="17.100000000000001" customHeight="1" x14ac:dyDescent="0.2">
      <c r="B33" s="56"/>
      <c r="C33" s="109"/>
      <c r="E33" s="116"/>
      <c r="F33" s="150"/>
      <c r="G33" s="115"/>
      <c r="H33" s="116"/>
      <c r="I33" s="156"/>
      <c r="J33" s="152"/>
      <c r="K33" s="59"/>
    </row>
    <row r="34" spans="2:11" ht="17.100000000000001" customHeight="1" thickBot="1" x14ac:dyDescent="0.25">
      <c r="B34" s="56"/>
      <c r="C34" s="109"/>
      <c r="E34" s="142"/>
      <c r="F34" s="151"/>
      <c r="G34" s="116"/>
      <c r="H34" s="142"/>
      <c r="I34" s="151"/>
      <c r="J34" s="105"/>
      <c r="K34" s="105"/>
    </row>
    <row r="35" spans="2:11" ht="17.100000000000001" customHeight="1" thickTop="1" thickBot="1" x14ac:dyDescent="0.25">
      <c r="B35" s="65"/>
      <c r="C35" s="118"/>
      <c r="E35" s="106"/>
      <c r="F35" s="104">
        <f>SUM(F29:F34)</f>
        <v>0</v>
      </c>
      <c r="G35" s="152"/>
      <c r="H35" s="106"/>
      <c r="I35" s="104">
        <f>SUM(I29:I34)</f>
        <v>0</v>
      </c>
      <c r="J35" s="153"/>
      <c r="K35" s="155"/>
    </row>
    <row r="36" spans="2:11" ht="17.100000000000001" customHeight="1" thickTop="1" thickBot="1" x14ac:dyDescent="0.25">
      <c r="B36" s="66" t="s">
        <v>121</v>
      </c>
      <c r="C36" s="102">
        <f>SUM(C8:C35)</f>
        <v>0</v>
      </c>
      <c r="E36" s="105"/>
      <c r="F36" s="105"/>
      <c r="G36" s="105"/>
      <c r="H36" s="105"/>
      <c r="I36" s="105"/>
      <c r="J36" s="115"/>
      <c r="K36" s="59"/>
    </row>
    <row r="37" spans="2:11" ht="17.100000000000001" customHeight="1" thickTop="1" thickBot="1" x14ac:dyDescent="0.25">
      <c r="D37" s="168" t="s">
        <v>13</v>
      </c>
      <c r="E37" s="210" t="s">
        <v>33</v>
      </c>
      <c r="F37" s="211"/>
      <c r="G37" s="153"/>
      <c r="H37" s="153"/>
      <c r="I37" s="153"/>
      <c r="J37" s="115"/>
      <c r="K37" s="59"/>
    </row>
    <row r="38" spans="2:11" ht="17.100000000000001" customHeight="1" x14ac:dyDescent="0.2">
      <c r="E38" s="182"/>
      <c r="F38" s="183"/>
      <c r="G38" s="115"/>
      <c r="H38" s="189" t="s">
        <v>180</v>
      </c>
      <c r="I38" s="190"/>
      <c r="J38" s="191"/>
      <c r="K38" s="59"/>
    </row>
    <row r="39" spans="2:11" ht="17.100000000000001" customHeight="1" x14ac:dyDescent="0.2">
      <c r="E39" s="182"/>
      <c r="F39" s="183"/>
      <c r="G39" s="115"/>
      <c r="H39" s="116" t="s">
        <v>176</v>
      </c>
      <c r="I39" s="188"/>
      <c r="J39" s="156"/>
      <c r="K39" s="59"/>
    </row>
    <row r="40" spans="2:11" ht="17.100000000000001" customHeight="1" x14ac:dyDescent="0.2">
      <c r="E40" s="116"/>
      <c r="F40" s="156"/>
      <c r="G40" s="115"/>
      <c r="H40" s="192" t="s">
        <v>177</v>
      </c>
      <c r="I40" s="197"/>
      <c r="J40" s="156"/>
      <c r="K40" s="59"/>
    </row>
    <row r="41" spans="2:11" ht="17.100000000000001" customHeight="1" x14ac:dyDescent="0.2">
      <c r="E41" s="116"/>
      <c r="F41" s="156"/>
      <c r="G41" s="115"/>
      <c r="H41" s="116" t="s">
        <v>178</v>
      </c>
      <c r="I41" s="199">
        <f>SUM(I39:I40)/2</f>
        <v>0</v>
      </c>
      <c r="J41" s="156"/>
      <c r="K41" s="105"/>
    </row>
    <row r="42" spans="2:11" ht="17.100000000000001" customHeight="1" x14ac:dyDescent="0.2">
      <c r="E42" s="116"/>
      <c r="F42" s="156"/>
      <c r="G42" s="59"/>
      <c r="H42" s="116"/>
      <c r="I42" s="115"/>
      <c r="J42" s="183"/>
      <c r="K42" s="155"/>
    </row>
    <row r="43" spans="2:11" ht="17.100000000000001" customHeight="1" thickBot="1" x14ac:dyDescent="0.25">
      <c r="E43" s="142"/>
      <c r="F43" s="158"/>
      <c r="G43" s="153"/>
      <c r="H43" s="193" t="s">
        <v>179</v>
      </c>
      <c r="J43" s="200" t="e">
        <f>C36/I41</f>
        <v>#DIV/0!</v>
      </c>
      <c r="K43" s="153"/>
    </row>
    <row r="44" spans="2:11" ht="17.100000000000001" customHeight="1" thickTop="1" thickBot="1" x14ac:dyDescent="0.25">
      <c r="E44" s="106"/>
      <c r="F44" s="104">
        <f>SUM(F38:F43)</f>
        <v>0</v>
      </c>
      <c r="G44" s="153"/>
      <c r="H44" s="194"/>
      <c r="I44" s="195"/>
      <c r="J44" s="196"/>
      <c r="K44" s="153"/>
    </row>
    <row r="45" spans="2:11" ht="17.100000000000001" customHeight="1" x14ac:dyDescent="0.2">
      <c r="E45" s="105"/>
      <c r="F45" s="105"/>
      <c r="G45" s="117"/>
      <c r="H45" s="117"/>
      <c r="I45" s="117"/>
      <c r="J45" s="117"/>
      <c r="K45" s="153"/>
    </row>
    <row r="46" spans="2:11" ht="17.100000000000001" customHeight="1" x14ac:dyDescent="0.2">
      <c r="E46" s="154"/>
      <c r="F46" s="153"/>
      <c r="G46" s="117"/>
      <c r="H46" s="117"/>
      <c r="I46" s="117"/>
      <c r="J46" s="117"/>
      <c r="K46" s="153"/>
    </row>
    <row r="47" spans="2:11" ht="17.100000000000001" customHeight="1" x14ac:dyDescent="0.2">
      <c r="E47" s="117"/>
      <c r="F47" s="117"/>
      <c r="G47" s="117"/>
      <c r="H47" s="117"/>
      <c r="I47" s="117"/>
      <c r="J47" s="153"/>
      <c r="K47" s="153"/>
    </row>
    <row r="48" spans="2:11" ht="17.100000000000001" customHeight="1" x14ac:dyDescent="0.2">
      <c r="E48" s="117"/>
      <c r="F48" s="117"/>
      <c r="G48" s="117"/>
      <c r="H48" s="117"/>
      <c r="I48" s="117"/>
    </row>
    <row r="49" spans="5:9" ht="17.100000000000001" customHeight="1" x14ac:dyDescent="0.2">
      <c r="E49" s="117"/>
      <c r="F49" s="117"/>
      <c r="G49" s="153"/>
      <c r="H49" s="153"/>
      <c r="I49" s="153"/>
    </row>
    <row r="50" spans="5:9" ht="17.100000000000001" customHeight="1" x14ac:dyDescent="0.2">
      <c r="E50" s="117"/>
      <c r="F50" s="117"/>
    </row>
    <row r="51" spans="5:9" ht="17.100000000000001" customHeight="1" x14ac:dyDescent="0.2">
      <c r="E51" s="153"/>
      <c r="F51" s="153"/>
    </row>
  </sheetData>
  <mergeCells count="11">
    <mergeCell ref="K6:K7"/>
    <mergeCell ref="D1:K1"/>
    <mergeCell ref="E17:K17"/>
    <mergeCell ref="I3:K3"/>
    <mergeCell ref="E5:K5"/>
    <mergeCell ref="E6:E7"/>
    <mergeCell ref="F6:F7"/>
    <mergeCell ref="G6:G7"/>
    <mergeCell ref="H6:H7"/>
    <mergeCell ref="I6:I7"/>
    <mergeCell ref="J6:J7"/>
  </mergeCells>
  <printOptions horizontalCentered="1"/>
  <pageMargins left="0.7" right="0.7" top="0.5" bottom="0.5" header="0.3" footer="0.3"/>
  <pageSetup orientation="portrait" r:id="rId1"/>
  <colBreaks count="1" manualBreakCount="1">
    <brk id="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51"/>
  <sheetViews>
    <sheetView zoomScaleNormal="100" zoomScaleSheetLayoutView="100" workbookViewId="0">
      <selection activeCell="E9" sqref="E9"/>
    </sheetView>
  </sheetViews>
  <sheetFormatPr defaultColWidth="8.85546875" defaultRowHeight="17.100000000000001" customHeight="1" x14ac:dyDescent="0.2"/>
  <cols>
    <col min="1" max="1" width="4" style="168" customWidth="1"/>
    <col min="2" max="2" width="48.5703125" style="48" customWidth="1"/>
    <col min="3" max="3" width="28.140625" style="48" customWidth="1"/>
    <col min="4" max="4" width="4.42578125" style="168" customWidth="1"/>
    <col min="5" max="5" width="13.42578125" style="48" customWidth="1"/>
    <col min="6" max="11" width="11.5703125" style="48" customWidth="1"/>
    <col min="12" max="16384" width="8.85546875" style="48"/>
  </cols>
  <sheetData>
    <row r="1" spans="1:12" ht="17.100000000000001" customHeight="1" x14ac:dyDescent="0.2">
      <c r="B1" s="226" t="str">
        <f>'Cover Sheet'!A4</f>
        <v xml:space="preserve"> </v>
      </c>
      <c r="C1" s="218" t="str">
        <f>'Cover Sheet'!D11</f>
        <v>July 2022</v>
      </c>
      <c r="D1" s="275" t="s">
        <v>108</v>
      </c>
      <c r="E1" s="275"/>
      <c r="F1" s="275"/>
      <c r="G1" s="275"/>
      <c r="H1" s="275"/>
      <c r="I1" s="275"/>
      <c r="J1" s="275"/>
      <c r="K1" s="275"/>
      <c r="L1" s="49"/>
    </row>
    <row r="2" spans="1:12" ht="17.100000000000001" customHeight="1" x14ac:dyDescent="0.2">
      <c r="C2" s="46" t="s">
        <v>90</v>
      </c>
      <c r="L2" s="97"/>
    </row>
    <row r="3" spans="1:12" ht="17.100000000000001" customHeight="1" x14ac:dyDescent="0.2">
      <c r="A3" s="168" t="s">
        <v>1</v>
      </c>
      <c r="B3" s="184"/>
      <c r="C3" s="218" t="str">
        <f>'Cover Sheet'!G11</f>
        <v>June 2023</v>
      </c>
      <c r="E3" s="94"/>
      <c r="F3" s="95"/>
      <c r="G3" s="49"/>
      <c r="H3" s="50"/>
      <c r="I3" s="287">
        <f>B3</f>
        <v>0</v>
      </c>
      <c r="J3" s="287"/>
      <c r="K3" s="287"/>
    </row>
    <row r="4" spans="1:12" ht="17.100000000000001" customHeight="1" thickBot="1" x14ac:dyDescent="0.25">
      <c r="B4" s="107" t="s">
        <v>89</v>
      </c>
      <c r="C4" s="51"/>
      <c r="E4" s="49"/>
      <c r="F4" s="17"/>
      <c r="G4" s="17"/>
      <c r="H4" s="50"/>
      <c r="I4" s="49"/>
      <c r="J4" s="97" t="s">
        <v>89</v>
      </c>
      <c r="K4" s="97"/>
    </row>
    <row r="5" spans="1:12" ht="17.100000000000001" customHeight="1" thickBot="1" x14ac:dyDescent="0.25">
      <c r="B5" s="72"/>
      <c r="C5" s="44" t="s">
        <v>18</v>
      </c>
      <c r="D5" s="168" t="s">
        <v>2</v>
      </c>
      <c r="E5" s="279" t="s">
        <v>155</v>
      </c>
      <c r="F5" s="280"/>
      <c r="G5" s="280"/>
      <c r="H5" s="280"/>
      <c r="I5" s="280"/>
      <c r="J5" s="280"/>
      <c r="K5" s="281"/>
    </row>
    <row r="6" spans="1:12" ht="17.100000000000001" customHeight="1" thickTop="1" x14ac:dyDescent="0.2">
      <c r="B6" s="73"/>
      <c r="C6" s="101" t="s">
        <v>21</v>
      </c>
      <c r="E6" s="282" t="s">
        <v>113</v>
      </c>
      <c r="F6" s="283" t="s">
        <v>22</v>
      </c>
      <c r="G6" s="283" t="s">
        <v>42</v>
      </c>
      <c r="H6" s="273" t="s">
        <v>114</v>
      </c>
      <c r="I6" s="284" t="s">
        <v>111</v>
      </c>
      <c r="J6" s="283" t="s">
        <v>43</v>
      </c>
      <c r="K6" s="285" t="s">
        <v>44</v>
      </c>
    </row>
    <row r="7" spans="1:12" ht="17.100000000000001" customHeight="1" x14ac:dyDescent="0.2">
      <c r="B7" s="74"/>
      <c r="C7" s="55"/>
      <c r="E7" s="282"/>
      <c r="F7" s="283"/>
      <c r="G7" s="283"/>
      <c r="H7" s="274"/>
      <c r="I7" s="284"/>
      <c r="J7" s="283"/>
      <c r="K7" s="285"/>
    </row>
    <row r="8" spans="1:12" ht="17.100000000000001" customHeight="1" x14ac:dyDescent="0.2">
      <c r="A8" s="168" t="s">
        <v>2</v>
      </c>
      <c r="B8" s="68" t="s">
        <v>129</v>
      </c>
      <c r="C8" s="57">
        <f>J15</f>
        <v>0</v>
      </c>
      <c r="E8" s="229"/>
      <c r="F8" s="113"/>
      <c r="G8" s="59">
        <f t="shared" ref="G8:G14" si="0">K19</f>
        <v>0</v>
      </c>
      <c r="H8" s="100">
        <f>SUM(F8:G8)</f>
        <v>0</v>
      </c>
      <c r="I8" s="114"/>
      <c r="J8" s="59">
        <f>SUM(F8*I8)</f>
        <v>0</v>
      </c>
      <c r="K8" s="89">
        <f>SUM(G8*I8)</f>
        <v>0</v>
      </c>
    </row>
    <row r="9" spans="1:12" ht="17.100000000000001" customHeight="1" x14ac:dyDescent="0.2">
      <c r="A9" s="168" t="s">
        <v>2</v>
      </c>
      <c r="B9" s="68" t="s">
        <v>130</v>
      </c>
      <c r="C9" s="57">
        <f>K15</f>
        <v>0</v>
      </c>
      <c r="E9" s="229"/>
      <c r="F9" s="113"/>
      <c r="G9" s="59">
        <f t="shared" si="0"/>
        <v>0</v>
      </c>
      <c r="H9" s="100">
        <f t="shared" ref="H9:H14" si="1">SUM(F9:G9)</f>
        <v>0</v>
      </c>
      <c r="I9" s="114"/>
      <c r="J9" s="59">
        <f t="shared" ref="J9:J14" si="2">SUM(F9*I9)</f>
        <v>0</v>
      </c>
      <c r="K9" s="89">
        <f t="shared" ref="K9:K14" si="3">SUM(G9*I9)</f>
        <v>0</v>
      </c>
    </row>
    <row r="10" spans="1:12" ht="17.100000000000001" customHeight="1" x14ac:dyDescent="0.2">
      <c r="A10" s="168" t="s">
        <v>3</v>
      </c>
      <c r="B10" s="68" t="s">
        <v>35</v>
      </c>
      <c r="C10" s="109"/>
      <c r="E10" s="229"/>
      <c r="F10" s="113"/>
      <c r="G10" s="59">
        <f t="shared" si="0"/>
        <v>0</v>
      </c>
      <c r="H10" s="100">
        <f t="shared" si="1"/>
        <v>0</v>
      </c>
      <c r="I10" s="114"/>
      <c r="J10" s="59">
        <f t="shared" si="2"/>
        <v>0</v>
      </c>
      <c r="K10" s="89">
        <f t="shared" si="3"/>
        <v>0</v>
      </c>
    </row>
    <row r="11" spans="1:12" ht="17.100000000000001" customHeight="1" x14ac:dyDescent="0.2">
      <c r="A11" s="168" t="s">
        <v>58</v>
      </c>
      <c r="B11" s="68" t="s">
        <v>95</v>
      </c>
      <c r="C11" s="109"/>
      <c r="E11" s="229"/>
      <c r="F11" s="113"/>
      <c r="G11" s="59">
        <f t="shared" si="0"/>
        <v>0</v>
      </c>
      <c r="H11" s="100">
        <f t="shared" si="1"/>
        <v>0</v>
      </c>
      <c r="I11" s="114"/>
      <c r="J11" s="59">
        <f t="shared" si="2"/>
        <v>0</v>
      </c>
      <c r="K11" s="89">
        <f t="shared" si="3"/>
        <v>0</v>
      </c>
    </row>
    <row r="12" spans="1:12" ht="17.100000000000001" customHeight="1" x14ac:dyDescent="0.2">
      <c r="A12" s="168" t="s">
        <v>59</v>
      </c>
      <c r="B12" s="68" t="s">
        <v>96</v>
      </c>
      <c r="C12" s="109"/>
      <c r="E12" s="229"/>
      <c r="F12" s="113"/>
      <c r="G12" s="59">
        <f t="shared" si="0"/>
        <v>0</v>
      </c>
      <c r="H12" s="100">
        <f t="shared" si="1"/>
        <v>0</v>
      </c>
      <c r="I12" s="114"/>
      <c r="J12" s="59">
        <f t="shared" si="2"/>
        <v>0</v>
      </c>
      <c r="K12" s="89">
        <f t="shared" si="3"/>
        <v>0</v>
      </c>
    </row>
    <row r="13" spans="1:12" ht="17.100000000000001" customHeight="1" x14ac:dyDescent="0.2">
      <c r="A13" s="168" t="s">
        <v>60</v>
      </c>
      <c r="B13" s="68" t="s">
        <v>34</v>
      </c>
      <c r="C13" s="109"/>
      <c r="E13" s="229"/>
      <c r="F13" s="113"/>
      <c r="G13" s="59">
        <f t="shared" si="0"/>
        <v>0</v>
      </c>
      <c r="H13" s="100">
        <f t="shared" si="1"/>
        <v>0</v>
      </c>
      <c r="I13" s="114"/>
      <c r="J13" s="59">
        <f t="shared" si="2"/>
        <v>0</v>
      </c>
      <c r="K13" s="89">
        <f t="shared" si="3"/>
        <v>0</v>
      </c>
    </row>
    <row r="14" spans="1:12" ht="17.100000000000001" customHeight="1" thickBot="1" x14ac:dyDescent="0.25">
      <c r="A14" s="168" t="s">
        <v>4</v>
      </c>
      <c r="B14" s="68" t="s">
        <v>75</v>
      </c>
      <c r="C14" s="109"/>
      <c r="E14" s="230"/>
      <c r="F14" s="143"/>
      <c r="G14" s="147">
        <f t="shared" si="0"/>
        <v>0</v>
      </c>
      <c r="H14" s="145">
        <f t="shared" si="1"/>
        <v>0</v>
      </c>
      <c r="I14" s="146"/>
      <c r="J14" s="147">
        <f t="shared" si="2"/>
        <v>0</v>
      </c>
      <c r="K14" s="148">
        <f t="shared" si="3"/>
        <v>0</v>
      </c>
    </row>
    <row r="15" spans="1:12" ht="17.100000000000001" customHeight="1" thickTop="1" thickBot="1" x14ac:dyDescent="0.25">
      <c r="A15" s="168" t="s">
        <v>5</v>
      </c>
      <c r="B15" s="68" t="s">
        <v>36</v>
      </c>
      <c r="C15" s="109"/>
      <c r="E15" s="62"/>
      <c r="F15" s="81">
        <f>SUM(F8:F14)</f>
        <v>0</v>
      </c>
      <c r="G15" s="81">
        <f>SUM(G8:G14)</f>
        <v>0</v>
      </c>
      <c r="H15" s="81">
        <f>SUM(H8:H14)</f>
        <v>0</v>
      </c>
      <c r="I15" s="99">
        <v>0</v>
      </c>
      <c r="J15" s="64">
        <f>SUM(J8:J14)</f>
        <v>0</v>
      </c>
      <c r="K15" s="61">
        <f>SUM(K8:K14)</f>
        <v>0</v>
      </c>
    </row>
    <row r="16" spans="1:12" ht="17.100000000000001" customHeight="1" thickBot="1" x14ac:dyDescent="0.25">
      <c r="A16" s="168" t="s">
        <v>6</v>
      </c>
      <c r="B16" s="68" t="s">
        <v>40</v>
      </c>
      <c r="C16" s="109"/>
      <c r="E16" s="98"/>
      <c r="F16" s="78"/>
      <c r="G16" s="59"/>
      <c r="H16" s="79"/>
      <c r="I16" s="80"/>
      <c r="J16" s="79"/>
      <c r="K16" s="79"/>
    </row>
    <row r="17" spans="1:11" ht="17.100000000000001" customHeight="1" x14ac:dyDescent="0.2">
      <c r="A17" s="168" t="s">
        <v>7</v>
      </c>
      <c r="B17" s="68" t="s">
        <v>94</v>
      </c>
      <c r="C17" s="109"/>
      <c r="D17" s="168" t="s">
        <v>2</v>
      </c>
      <c r="E17" s="276" t="s">
        <v>128</v>
      </c>
      <c r="F17" s="277"/>
      <c r="G17" s="277"/>
      <c r="H17" s="277"/>
      <c r="I17" s="277"/>
      <c r="J17" s="277"/>
      <c r="K17" s="278"/>
    </row>
    <row r="18" spans="1:11" ht="17.100000000000001" customHeight="1" x14ac:dyDescent="0.2">
      <c r="A18" s="168" t="s">
        <v>62</v>
      </c>
      <c r="B18" s="68" t="s">
        <v>97</v>
      </c>
      <c r="C18" s="109"/>
      <c r="E18" s="165"/>
      <c r="F18" s="44" t="s">
        <v>28</v>
      </c>
      <c r="G18" s="44" t="s">
        <v>29</v>
      </c>
      <c r="H18" s="44" t="s">
        <v>30</v>
      </c>
      <c r="I18" s="44" t="s">
        <v>31</v>
      </c>
      <c r="J18" s="44" t="s">
        <v>46</v>
      </c>
      <c r="K18" s="166" t="s">
        <v>112</v>
      </c>
    </row>
    <row r="19" spans="1:11" ht="17.100000000000001" customHeight="1" x14ac:dyDescent="0.2">
      <c r="A19" s="168" t="s">
        <v>71</v>
      </c>
      <c r="B19" s="68" t="s">
        <v>76</v>
      </c>
      <c r="C19" s="109"/>
      <c r="E19" s="231">
        <f t="shared" ref="E19:E25" si="4">E8</f>
        <v>0</v>
      </c>
      <c r="F19" s="115"/>
      <c r="G19" s="115"/>
      <c r="H19" s="115"/>
      <c r="I19" s="115"/>
      <c r="J19" s="115"/>
      <c r="K19" s="58">
        <f>SUM(F19:J19)</f>
        <v>0</v>
      </c>
    </row>
    <row r="20" spans="1:11" ht="17.100000000000001" customHeight="1" x14ac:dyDescent="0.2">
      <c r="A20" s="168" t="s">
        <v>10</v>
      </c>
      <c r="B20" s="68" t="s">
        <v>115</v>
      </c>
      <c r="C20" s="57">
        <f>F35</f>
        <v>0</v>
      </c>
      <c r="E20" s="231">
        <f t="shared" si="4"/>
        <v>0</v>
      </c>
      <c r="F20" s="115"/>
      <c r="G20" s="115"/>
      <c r="H20" s="115"/>
      <c r="I20" s="115"/>
      <c r="J20" s="115"/>
      <c r="K20" s="58">
        <f t="shared" ref="K20:K25" si="5">SUM(F20:J20)</f>
        <v>0</v>
      </c>
    </row>
    <row r="21" spans="1:11" ht="17.100000000000001" customHeight="1" x14ac:dyDescent="0.2">
      <c r="A21" s="168" t="s">
        <v>11</v>
      </c>
      <c r="B21" s="68" t="s">
        <v>190</v>
      </c>
      <c r="C21" s="57">
        <f>I35</f>
        <v>0</v>
      </c>
      <c r="E21" s="231">
        <f t="shared" si="4"/>
        <v>0</v>
      </c>
      <c r="F21" s="115"/>
      <c r="G21" s="115"/>
      <c r="H21" s="115"/>
      <c r="I21" s="115"/>
      <c r="J21" s="115"/>
      <c r="K21" s="58">
        <f t="shared" si="5"/>
        <v>0</v>
      </c>
    </row>
    <row r="22" spans="1:11" ht="17.100000000000001" customHeight="1" x14ac:dyDescent="0.2">
      <c r="A22" s="168" t="s">
        <v>12</v>
      </c>
      <c r="B22" s="68" t="s">
        <v>45</v>
      </c>
      <c r="C22" s="109"/>
      <c r="E22" s="231">
        <f t="shared" si="4"/>
        <v>0</v>
      </c>
      <c r="F22" s="115"/>
      <c r="G22" s="115"/>
      <c r="H22" s="115"/>
      <c r="I22" s="115"/>
      <c r="J22" s="115"/>
      <c r="K22" s="58">
        <f t="shared" si="5"/>
        <v>0</v>
      </c>
    </row>
    <row r="23" spans="1:11" ht="17.100000000000001" customHeight="1" x14ac:dyDescent="0.2">
      <c r="A23" s="168" t="s">
        <v>13</v>
      </c>
      <c r="B23" s="68" t="s">
        <v>26</v>
      </c>
      <c r="C23" s="57">
        <f>F44</f>
        <v>0</v>
      </c>
      <c r="E23" s="231">
        <f t="shared" si="4"/>
        <v>0</v>
      </c>
      <c r="F23" s="115"/>
      <c r="G23" s="115"/>
      <c r="H23" s="115"/>
      <c r="I23" s="115"/>
      <c r="J23" s="115"/>
      <c r="K23" s="58">
        <f t="shared" si="5"/>
        <v>0</v>
      </c>
    </row>
    <row r="24" spans="1:11" ht="17.100000000000001" customHeight="1" x14ac:dyDescent="0.2">
      <c r="A24" s="168" t="s">
        <v>163</v>
      </c>
      <c r="B24" s="68" t="s">
        <v>123</v>
      </c>
      <c r="C24" s="109"/>
      <c r="E24" s="231">
        <f t="shared" si="4"/>
        <v>0</v>
      </c>
      <c r="F24" s="115"/>
      <c r="G24" s="115"/>
      <c r="H24" s="115"/>
      <c r="I24" s="115"/>
      <c r="J24" s="115"/>
      <c r="K24" s="58">
        <f t="shared" si="5"/>
        <v>0</v>
      </c>
    </row>
    <row r="25" spans="1:11" ht="17.100000000000001" customHeight="1" thickBot="1" x14ac:dyDescent="0.25">
      <c r="A25" s="168" t="s">
        <v>168</v>
      </c>
      <c r="B25" s="68" t="s">
        <v>98</v>
      </c>
      <c r="C25" s="109"/>
      <c r="E25" s="232">
        <f t="shared" si="4"/>
        <v>0</v>
      </c>
      <c r="F25" s="140"/>
      <c r="G25" s="140"/>
      <c r="H25" s="140"/>
      <c r="I25" s="140"/>
      <c r="J25" s="140"/>
      <c r="K25" s="141">
        <f t="shared" si="5"/>
        <v>0</v>
      </c>
    </row>
    <row r="26" spans="1:11" ht="17.100000000000001" customHeight="1" thickTop="1" thickBot="1" x14ac:dyDescent="0.25">
      <c r="A26" s="168" t="s">
        <v>169</v>
      </c>
      <c r="B26" s="68" t="s">
        <v>99</v>
      </c>
      <c r="C26" s="109"/>
      <c r="E26" s="60"/>
      <c r="F26" s="64">
        <f t="shared" ref="F26:K26" si="6">SUM(F19:F25)</f>
        <v>0</v>
      </c>
      <c r="G26" s="64">
        <f t="shared" si="6"/>
        <v>0</v>
      </c>
      <c r="H26" s="64">
        <f t="shared" si="6"/>
        <v>0</v>
      </c>
      <c r="I26" s="64">
        <f t="shared" si="6"/>
        <v>0</v>
      </c>
      <c r="J26" s="64">
        <f t="shared" si="6"/>
        <v>0</v>
      </c>
      <c r="K26" s="61">
        <f t="shared" si="6"/>
        <v>0</v>
      </c>
    </row>
    <row r="27" spans="1:11" ht="17.100000000000001" customHeight="1" thickBot="1" x14ac:dyDescent="0.25">
      <c r="A27" s="168" t="s">
        <v>170</v>
      </c>
      <c r="B27" s="68" t="s">
        <v>100</v>
      </c>
      <c r="C27" s="109"/>
      <c r="G27" s="63"/>
      <c r="J27" s="63"/>
      <c r="K27" s="63"/>
    </row>
    <row r="28" spans="1:11" ht="17.100000000000001" customHeight="1" x14ac:dyDescent="0.2">
      <c r="A28" s="168" t="s">
        <v>171</v>
      </c>
      <c r="B28" s="68" t="s">
        <v>101</v>
      </c>
      <c r="C28" s="109"/>
      <c r="D28" s="168" t="s">
        <v>10</v>
      </c>
      <c r="E28" s="208" t="s">
        <v>32</v>
      </c>
      <c r="F28" s="209"/>
      <c r="G28" s="168" t="s">
        <v>11</v>
      </c>
      <c r="H28" s="208" t="s">
        <v>184</v>
      </c>
      <c r="I28" s="209"/>
      <c r="K28" s="157"/>
    </row>
    <row r="29" spans="1:11" ht="17.100000000000001" customHeight="1" x14ac:dyDescent="0.2">
      <c r="A29" s="168" t="s">
        <v>172</v>
      </c>
      <c r="B29" s="68" t="s">
        <v>109</v>
      </c>
      <c r="C29" s="109"/>
      <c r="E29" s="181"/>
      <c r="F29" s="183"/>
      <c r="H29" s="181"/>
      <c r="I29" s="183"/>
      <c r="J29" s="115"/>
      <c r="K29" s="59"/>
    </row>
    <row r="30" spans="1:11" ht="17.100000000000001" customHeight="1" x14ac:dyDescent="0.2">
      <c r="B30" s="56"/>
      <c r="C30" s="109"/>
      <c r="E30" s="181"/>
      <c r="F30" s="183"/>
      <c r="H30" s="181"/>
      <c r="I30" s="183"/>
      <c r="J30" s="115"/>
      <c r="K30" s="59"/>
    </row>
    <row r="31" spans="1:11" ht="17.100000000000001" customHeight="1" x14ac:dyDescent="0.2">
      <c r="B31" s="56"/>
      <c r="C31" s="109"/>
      <c r="E31" s="116"/>
      <c r="F31" s="150"/>
      <c r="G31" s="115"/>
      <c r="H31" s="116"/>
      <c r="I31" s="156"/>
      <c r="J31" s="115"/>
      <c r="K31" s="59"/>
    </row>
    <row r="32" spans="1:11" ht="17.100000000000001" customHeight="1" x14ac:dyDescent="0.2">
      <c r="B32" s="56"/>
      <c r="C32" s="109"/>
      <c r="E32" s="116"/>
      <c r="F32" s="150"/>
      <c r="G32" s="115"/>
      <c r="H32" s="116"/>
      <c r="I32" s="156"/>
      <c r="J32" s="116"/>
      <c r="K32" s="59"/>
    </row>
    <row r="33" spans="2:11" ht="17.100000000000001" customHeight="1" x14ac:dyDescent="0.2">
      <c r="B33" s="56"/>
      <c r="C33" s="109"/>
      <c r="E33" s="116"/>
      <c r="F33" s="150"/>
      <c r="G33" s="115"/>
      <c r="H33" s="116"/>
      <c r="I33" s="156"/>
      <c r="J33" s="152"/>
      <c r="K33" s="59"/>
    </row>
    <row r="34" spans="2:11" ht="17.100000000000001" customHeight="1" thickBot="1" x14ac:dyDescent="0.25">
      <c r="B34" s="56"/>
      <c r="C34" s="109"/>
      <c r="E34" s="142"/>
      <c r="F34" s="151"/>
      <c r="G34" s="116"/>
      <c r="H34" s="142"/>
      <c r="I34" s="151"/>
      <c r="J34" s="105"/>
      <c r="K34" s="105"/>
    </row>
    <row r="35" spans="2:11" ht="17.100000000000001" customHeight="1" thickTop="1" thickBot="1" x14ac:dyDescent="0.25">
      <c r="B35" s="65"/>
      <c r="C35" s="118"/>
      <c r="E35" s="106"/>
      <c r="F35" s="104">
        <f>SUM(F29:F34)</f>
        <v>0</v>
      </c>
      <c r="G35" s="152"/>
      <c r="H35" s="106"/>
      <c r="I35" s="104">
        <f>SUM(I29:I34)</f>
        <v>0</v>
      </c>
      <c r="J35" s="153"/>
      <c r="K35" s="155"/>
    </row>
    <row r="36" spans="2:11" ht="17.100000000000001" customHeight="1" thickTop="1" thickBot="1" x14ac:dyDescent="0.25">
      <c r="B36" s="66" t="s">
        <v>121</v>
      </c>
      <c r="C36" s="102">
        <f>SUM(C8:C35)</f>
        <v>0</v>
      </c>
      <c r="E36" s="105"/>
      <c r="F36" s="105"/>
      <c r="G36" s="105"/>
      <c r="H36" s="105"/>
      <c r="I36" s="105"/>
      <c r="J36" s="115"/>
      <c r="K36" s="59"/>
    </row>
    <row r="37" spans="2:11" ht="17.100000000000001" customHeight="1" thickTop="1" thickBot="1" x14ac:dyDescent="0.25">
      <c r="D37" s="168" t="s">
        <v>13</v>
      </c>
      <c r="E37" s="210" t="s">
        <v>33</v>
      </c>
      <c r="F37" s="211"/>
      <c r="G37" s="153"/>
      <c r="H37" s="153"/>
      <c r="I37" s="153"/>
      <c r="J37" s="115"/>
      <c r="K37" s="59"/>
    </row>
    <row r="38" spans="2:11" ht="17.100000000000001" customHeight="1" x14ac:dyDescent="0.2">
      <c r="E38" s="182"/>
      <c r="F38" s="183"/>
      <c r="G38" s="115"/>
      <c r="H38" s="189" t="s">
        <v>180</v>
      </c>
      <c r="I38" s="190"/>
      <c r="J38" s="191"/>
      <c r="K38" s="59"/>
    </row>
    <row r="39" spans="2:11" ht="17.100000000000001" customHeight="1" x14ac:dyDescent="0.2">
      <c r="E39" s="182"/>
      <c r="F39" s="183"/>
      <c r="G39" s="115"/>
      <c r="H39" s="116" t="s">
        <v>176</v>
      </c>
      <c r="I39" s="188"/>
      <c r="J39" s="156"/>
      <c r="K39" s="59"/>
    </row>
    <row r="40" spans="2:11" ht="17.100000000000001" customHeight="1" x14ac:dyDescent="0.2">
      <c r="E40" s="116"/>
      <c r="F40" s="156"/>
      <c r="G40" s="115"/>
      <c r="H40" s="192" t="s">
        <v>177</v>
      </c>
      <c r="I40" s="197"/>
      <c r="J40" s="156"/>
      <c r="K40" s="59"/>
    </row>
    <row r="41" spans="2:11" ht="17.100000000000001" customHeight="1" x14ac:dyDescent="0.2">
      <c r="E41" s="116"/>
      <c r="F41" s="156"/>
      <c r="G41" s="115"/>
      <c r="H41" s="116" t="s">
        <v>178</v>
      </c>
      <c r="I41" s="199">
        <f>SUM(I39:I40)/2</f>
        <v>0</v>
      </c>
      <c r="J41" s="156"/>
      <c r="K41" s="105"/>
    </row>
    <row r="42" spans="2:11" ht="17.100000000000001" customHeight="1" x14ac:dyDescent="0.2">
      <c r="E42" s="116"/>
      <c r="F42" s="156"/>
      <c r="G42" s="59"/>
      <c r="H42" s="116"/>
      <c r="I42" s="115"/>
      <c r="J42" s="183"/>
      <c r="K42" s="155"/>
    </row>
    <row r="43" spans="2:11" ht="17.100000000000001" customHeight="1" thickBot="1" x14ac:dyDescent="0.25">
      <c r="E43" s="142"/>
      <c r="F43" s="158"/>
      <c r="G43" s="153"/>
      <c r="H43" s="193" t="s">
        <v>179</v>
      </c>
      <c r="J43" s="200" t="e">
        <f>C36/I41</f>
        <v>#DIV/0!</v>
      </c>
      <c r="K43" s="153"/>
    </row>
    <row r="44" spans="2:11" ht="17.100000000000001" customHeight="1" thickTop="1" thickBot="1" x14ac:dyDescent="0.25">
      <c r="E44" s="106"/>
      <c r="F44" s="104">
        <f>SUM(F38:F43)</f>
        <v>0</v>
      </c>
      <c r="G44" s="153"/>
      <c r="H44" s="194"/>
      <c r="I44" s="195"/>
      <c r="J44" s="196"/>
      <c r="K44" s="153"/>
    </row>
    <row r="45" spans="2:11" ht="17.100000000000001" customHeight="1" x14ac:dyDescent="0.2">
      <c r="E45" s="105"/>
      <c r="F45" s="105"/>
      <c r="G45" s="117"/>
      <c r="H45" s="117"/>
      <c r="I45" s="117"/>
      <c r="J45" s="117"/>
      <c r="K45" s="153"/>
    </row>
    <row r="46" spans="2:11" ht="17.100000000000001" customHeight="1" x14ac:dyDescent="0.2">
      <c r="E46" s="154"/>
      <c r="F46" s="153"/>
      <c r="G46" s="117"/>
      <c r="H46" s="117"/>
      <c r="I46" s="117"/>
      <c r="J46" s="117"/>
      <c r="K46" s="153"/>
    </row>
    <row r="47" spans="2:11" ht="17.100000000000001" customHeight="1" x14ac:dyDescent="0.2">
      <c r="E47" s="117"/>
      <c r="F47" s="117"/>
      <c r="G47" s="117"/>
      <c r="H47" s="117"/>
      <c r="I47" s="117"/>
      <c r="J47" s="153"/>
      <c r="K47" s="153"/>
    </row>
    <row r="48" spans="2:11" ht="17.100000000000001" customHeight="1" x14ac:dyDescent="0.2">
      <c r="E48" s="117"/>
      <c r="F48" s="117"/>
      <c r="G48" s="117"/>
      <c r="H48" s="117"/>
      <c r="I48" s="117"/>
    </row>
    <row r="49" spans="5:9" ht="17.100000000000001" customHeight="1" x14ac:dyDescent="0.2">
      <c r="E49" s="117"/>
      <c r="F49" s="117"/>
      <c r="G49" s="153"/>
      <c r="H49" s="153"/>
      <c r="I49" s="153"/>
    </row>
    <row r="50" spans="5:9" ht="17.100000000000001" customHeight="1" x14ac:dyDescent="0.2">
      <c r="E50" s="117"/>
      <c r="F50" s="117"/>
    </row>
    <row r="51" spans="5:9" ht="17.100000000000001" customHeight="1" x14ac:dyDescent="0.2">
      <c r="E51" s="153"/>
      <c r="F51" s="153"/>
    </row>
  </sheetData>
  <mergeCells count="11">
    <mergeCell ref="E17:K17"/>
    <mergeCell ref="D1:K1"/>
    <mergeCell ref="I3:K3"/>
    <mergeCell ref="E5:K5"/>
    <mergeCell ref="E6:E7"/>
    <mergeCell ref="F6:F7"/>
    <mergeCell ref="G6:G7"/>
    <mergeCell ref="H6:H7"/>
    <mergeCell ref="I6:I7"/>
    <mergeCell ref="J6:J7"/>
    <mergeCell ref="K6:K7"/>
  </mergeCells>
  <printOptions horizontalCentered="1"/>
  <pageMargins left="0.7" right="0.7" top="0.5" bottom="0.5" header="0.3" footer="0.3"/>
  <pageSetup orientation="portrait" r:id="rId1"/>
  <colBreaks count="1" manualBreakCount="1">
    <brk id="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51"/>
  <sheetViews>
    <sheetView zoomScaleNormal="100" zoomScaleSheetLayoutView="100" workbookViewId="0">
      <selection activeCell="E9" sqref="E9"/>
    </sheetView>
  </sheetViews>
  <sheetFormatPr defaultColWidth="8.85546875" defaultRowHeight="17.100000000000001" customHeight="1" x14ac:dyDescent="0.2"/>
  <cols>
    <col min="1" max="1" width="4" style="168" customWidth="1"/>
    <col min="2" max="2" width="48.5703125" style="48" customWidth="1"/>
    <col min="3" max="3" width="28.140625" style="48" customWidth="1"/>
    <col min="4" max="4" width="4.42578125" style="168" customWidth="1"/>
    <col min="5" max="5" width="13.42578125" style="48" customWidth="1"/>
    <col min="6" max="11" width="11.5703125" style="48" customWidth="1"/>
    <col min="12" max="16384" width="8.85546875" style="48"/>
  </cols>
  <sheetData>
    <row r="1" spans="1:12" ht="17.100000000000001" customHeight="1" x14ac:dyDescent="0.2">
      <c r="B1" s="226" t="str">
        <f>'Cover Sheet'!A4</f>
        <v xml:space="preserve"> </v>
      </c>
      <c r="C1" s="218" t="str">
        <f>'Cover Sheet'!D11</f>
        <v>July 2022</v>
      </c>
      <c r="D1" s="275" t="s">
        <v>108</v>
      </c>
      <c r="E1" s="275"/>
      <c r="F1" s="275"/>
      <c r="G1" s="275"/>
      <c r="H1" s="275"/>
      <c r="I1" s="275"/>
      <c r="J1" s="275"/>
      <c r="K1" s="275"/>
      <c r="L1" s="49"/>
    </row>
    <row r="2" spans="1:12" ht="17.100000000000001" customHeight="1" x14ac:dyDescent="0.2">
      <c r="C2" s="46" t="s">
        <v>90</v>
      </c>
      <c r="L2" s="97"/>
    </row>
    <row r="3" spans="1:12" ht="17.100000000000001" customHeight="1" x14ac:dyDescent="0.2">
      <c r="A3" s="168" t="s">
        <v>1</v>
      </c>
      <c r="B3" s="184"/>
      <c r="C3" s="218" t="str">
        <f>'Cover Sheet'!G11</f>
        <v>June 2023</v>
      </c>
      <c r="E3" s="94"/>
      <c r="F3" s="95"/>
      <c r="G3" s="49"/>
      <c r="H3" s="50"/>
      <c r="I3" s="287">
        <f>B3</f>
        <v>0</v>
      </c>
      <c r="J3" s="287"/>
      <c r="K3" s="287"/>
    </row>
    <row r="4" spans="1:12" ht="17.100000000000001" customHeight="1" thickBot="1" x14ac:dyDescent="0.25">
      <c r="B4" s="107" t="s">
        <v>89</v>
      </c>
      <c r="C4" s="51"/>
      <c r="E4" s="49"/>
      <c r="F4" s="17"/>
      <c r="G4" s="17"/>
      <c r="H4" s="50"/>
      <c r="I4" s="49"/>
      <c r="J4" s="97" t="s">
        <v>89</v>
      </c>
      <c r="K4" s="97"/>
    </row>
    <row r="5" spans="1:12" ht="17.100000000000001" customHeight="1" thickBot="1" x14ac:dyDescent="0.25">
      <c r="B5" s="72"/>
      <c r="C5" s="44" t="s">
        <v>18</v>
      </c>
      <c r="D5" s="168" t="s">
        <v>2</v>
      </c>
      <c r="E5" s="279" t="s">
        <v>155</v>
      </c>
      <c r="F5" s="280"/>
      <c r="G5" s="280"/>
      <c r="H5" s="280"/>
      <c r="I5" s="280"/>
      <c r="J5" s="280"/>
      <c r="K5" s="281"/>
    </row>
    <row r="6" spans="1:12" ht="17.100000000000001" customHeight="1" thickTop="1" x14ac:dyDescent="0.2">
      <c r="B6" s="73"/>
      <c r="C6" s="101" t="s">
        <v>21</v>
      </c>
      <c r="E6" s="282" t="s">
        <v>113</v>
      </c>
      <c r="F6" s="283" t="s">
        <v>22</v>
      </c>
      <c r="G6" s="283" t="s">
        <v>42</v>
      </c>
      <c r="H6" s="273" t="s">
        <v>114</v>
      </c>
      <c r="I6" s="284" t="s">
        <v>111</v>
      </c>
      <c r="J6" s="283" t="s">
        <v>43</v>
      </c>
      <c r="K6" s="285" t="s">
        <v>44</v>
      </c>
    </row>
    <row r="7" spans="1:12" ht="17.100000000000001" customHeight="1" x14ac:dyDescent="0.2">
      <c r="B7" s="74"/>
      <c r="C7" s="55"/>
      <c r="E7" s="282"/>
      <c r="F7" s="283"/>
      <c r="G7" s="283"/>
      <c r="H7" s="274"/>
      <c r="I7" s="284"/>
      <c r="J7" s="283"/>
      <c r="K7" s="285"/>
    </row>
    <row r="8" spans="1:12" ht="17.100000000000001" customHeight="1" x14ac:dyDescent="0.2">
      <c r="A8" s="168" t="s">
        <v>2</v>
      </c>
      <c r="B8" s="68" t="s">
        <v>129</v>
      </c>
      <c r="C8" s="57">
        <f>J15</f>
        <v>0</v>
      </c>
      <c r="E8" s="229"/>
      <c r="F8" s="113"/>
      <c r="G8" s="59">
        <f t="shared" ref="G8:G14" si="0">K19</f>
        <v>0</v>
      </c>
      <c r="H8" s="100">
        <f>SUM(F8:G8)</f>
        <v>0</v>
      </c>
      <c r="I8" s="114"/>
      <c r="J8" s="59">
        <f>SUM(F8*I8)</f>
        <v>0</v>
      </c>
      <c r="K8" s="89">
        <f>SUM(G8*I8)</f>
        <v>0</v>
      </c>
    </row>
    <row r="9" spans="1:12" ht="17.100000000000001" customHeight="1" x14ac:dyDescent="0.2">
      <c r="A9" s="168" t="s">
        <v>2</v>
      </c>
      <c r="B9" s="68" t="s">
        <v>130</v>
      </c>
      <c r="C9" s="57">
        <f>K15</f>
        <v>0</v>
      </c>
      <c r="E9" s="229"/>
      <c r="F9" s="113"/>
      <c r="G9" s="59">
        <f t="shared" si="0"/>
        <v>0</v>
      </c>
      <c r="H9" s="100">
        <f t="shared" ref="H9:H14" si="1">SUM(F9:G9)</f>
        <v>0</v>
      </c>
      <c r="I9" s="114"/>
      <c r="J9" s="59">
        <f t="shared" ref="J9:J14" si="2">SUM(F9*I9)</f>
        <v>0</v>
      </c>
      <c r="K9" s="89">
        <f t="shared" ref="K9:K14" si="3">SUM(G9*I9)</f>
        <v>0</v>
      </c>
    </row>
    <row r="10" spans="1:12" ht="17.100000000000001" customHeight="1" x14ac:dyDescent="0.2">
      <c r="A10" s="168" t="s">
        <v>3</v>
      </c>
      <c r="B10" s="68" t="s">
        <v>35</v>
      </c>
      <c r="C10" s="109"/>
      <c r="E10" s="229"/>
      <c r="F10" s="113"/>
      <c r="G10" s="59">
        <f t="shared" si="0"/>
        <v>0</v>
      </c>
      <c r="H10" s="100">
        <f t="shared" si="1"/>
        <v>0</v>
      </c>
      <c r="I10" s="114"/>
      <c r="J10" s="59">
        <f t="shared" si="2"/>
        <v>0</v>
      </c>
      <c r="K10" s="89">
        <f t="shared" si="3"/>
        <v>0</v>
      </c>
    </row>
    <row r="11" spans="1:12" ht="17.100000000000001" customHeight="1" x14ac:dyDescent="0.2">
      <c r="A11" s="168" t="s">
        <v>58</v>
      </c>
      <c r="B11" s="68" t="s">
        <v>95</v>
      </c>
      <c r="C11" s="109"/>
      <c r="E11" s="229"/>
      <c r="F11" s="113"/>
      <c r="G11" s="59">
        <f t="shared" si="0"/>
        <v>0</v>
      </c>
      <c r="H11" s="100">
        <f t="shared" si="1"/>
        <v>0</v>
      </c>
      <c r="I11" s="114"/>
      <c r="J11" s="59">
        <f t="shared" si="2"/>
        <v>0</v>
      </c>
      <c r="K11" s="89">
        <f t="shared" si="3"/>
        <v>0</v>
      </c>
    </row>
    <row r="12" spans="1:12" ht="17.100000000000001" customHeight="1" x14ac:dyDescent="0.2">
      <c r="A12" s="168" t="s">
        <v>59</v>
      </c>
      <c r="B12" s="68" t="s">
        <v>96</v>
      </c>
      <c r="C12" s="109"/>
      <c r="E12" s="229"/>
      <c r="F12" s="113"/>
      <c r="G12" s="59">
        <f t="shared" si="0"/>
        <v>0</v>
      </c>
      <c r="H12" s="100">
        <f t="shared" si="1"/>
        <v>0</v>
      </c>
      <c r="I12" s="114"/>
      <c r="J12" s="59">
        <f t="shared" si="2"/>
        <v>0</v>
      </c>
      <c r="K12" s="89">
        <f t="shared" si="3"/>
        <v>0</v>
      </c>
    </row>
    <row r="13" spans="1:12" ht="17.100000000000001" customHeight="1" x14ac:dyDescent="0.2">
      <c r="A13" s="168" t="s">
        <v>60</v>
      </c>
      <c r="B13" s="68" t="s">
        <v>34</v>
      </c>
      <c r="C13" s="109"/>
      <c r="E13" s="229"/>
      <c r="F13" s="113"/>
      <c r="G13" s="59">
        <f t="shared" si="0"/>
        <v>0</v>
      </c>
      <c r="H13" s="100">
        <f t="shared" si="1"/>
        <v>0</v>
      </c>
      <c r="I13" s="114"/>
      <c r="J13" s="59">
        <f t="shared" si="2"/>
        <v>0</v>
      </c>
      <c r="K13" s="89">
        <f t="shared" si="3"/>
        <v>0</v>
      </c>
    </row>
    <row r="14" spans="1:12" ht="17.100000000000001" customHeight="1" thickBot="1" x14ac:dyDescent="0.25">
      <c r="A14" s="168" t="s">
        <v>4</v>
      </c>
      <c r="B14" s="68" t="s">
        <v>75</v>
      </c>
      <c r="C14" s="109"/>
      <c r="E14" s="230"/>
      <c r="F14" s="143"/>
      <c r="G14" s="147">
        <f t="shared" si="0"/>
        <v>0</v>
      </c>
      <c r="H14" s="145">
        <f t="shared" si="1"/>
        <v>0</v>
      </c>
      <c r="I14" s="146"/>
      <c r="J14" s="147">
        <f t="shared" si="2"/>
        <v>0</v>
      </c>
      <c r="K14" s="148">
        <f t="shared" si="3"/>
        <v>0</v>
      </c>
    </row>
    <row r="15" spans="1:12" ht="17.100000000000001" customHeight="1" thickTop="1" thickBot="1" x14ac:dyDescent="0.25">
      <c r="A15" s="168" t="s">
        <v>5</v>
      </c>
      <c r="B15" s="68" t="s">
        <v>36</v>
      </c>
      <c r="C15" s="109"/>
      <c r="E15" s="62"/>
      <c r="F15" s="81">
        <f>SUM(F8:F14)</f>
        <v>0</v>
      </c>
      <c r="G15" s="81">
        <f>SUM(G8:G14)</f>
        <v>0</v>
      </c>
      <c r="H15" s="81">
        <f>SUM(H8:H14)</f>
        <v>0</v>
      </c>
      <c r="I15" s="99">
        <v>0</v>
      </c>
      <c r="J15" s="64">
        <f>SUM(J8:J14)</f>
        <v>0</v>
      </c>
      <c r="K15" s="61">
        <f>SUM(K8:K14)</f>
        <v>0</v>
      </c>
    </row>
    <row r="16" spans="1:12" ht="17.100000000000001" customHeight="1" thickBot="1" x14ac:dyDescent="0.25">
      <c r="A16" s="168" t="s">
        <v>6</v>
      </c>
      <c r="B16" s="68" t="s">
        <v>40</v>
      </c>
      <c r="C16" s="109"/>
      <c r="E16" s="98"/>
      <c r="F16" s="78"/>
      <c r="G16" s="59"/>
      <c r="H16" s="79"/>
      <c r="I16" s="80"/>
      <c r="J16" s="79"/>
      <c r="K16" s="79"/>
    </row>
    <row r="17" spans="1:11" ht="17.100000000000001" customHeight="1" x14ac:dyDescent="0.2">
      <c r="A17" s="168" t="s">
        <v>7</v>
      </c>
      <c r="B17" s="68" t="s">
        <v>94</v>
      </c>
      <c r="C17" s="109"/>
      <c r="D17" s="168" t="s">
        <v>2</v>
      </c>
      <c r="E17" s="276" t="s">
        <v>128</v>
      </c>
      <c r="F17" s="277"/>
      <c r="G17" s="277"/>
      <c r="H17" s="277"/>
      <c r="I17" s="277"/>
      <c r="J17" s="277"/>
      <c r="K17" s="278"/>
    </row>
    <row r="18" spans="1:11" ht="17.100000000000001" customHeight="1" x14ac:dyDescent="0.2">
      <c r="A18" s="168" t="s">
        <v>62</v>
      </c>
      <c r="B18" s="68" t="s">
        <v>97</v>
      </c>
      <c r="C18" s="109"/>
      <c r="E18" s="165"/>
      <c r="F18" s="44" t="s">
        <v>28</v>
      </c>
      <c r="G18" s="44" t="s">
        <v>29</v>
      </c>
      <c r="H18" s="44" t="s">
        <v>30</v>
      </c>
      <c r="I18" s="44" t="s">
        <v>31</v>
      </c>
      <c r="J18" s="44" t="s">
        <v>46</v>
      </c>
      <c r="K18" s="166" t="s">
        <v>112</v>
      </c>
    </row>
    <row r="19" spans="1:11" ht="17.100000000000001" customHeight="1" x14ac:dyDescent="0.2">
      <c r="A19" s="168" t="s">
        <v>71</v>
      </c>
      <c r="B19" s="68" t="s">
        <v>76</v>
      </c>
      <c r="C19" s="109"/>
      <c r="E19" s="231">
        <f t="shared" ref="E19:E25" si="4">E8</f>
        <v>0</v>
      </c>
      <c r="F19" s="115"/>
      <c r="G19" s="115"/>
      <c r="H19" s="115"/>
      <c r="I19" s="115"/>
      <c r="J19" s="115"/>
      <c r="K19" s="58">
        <f>SUM(F19:J19)</f>
        <v>0</v>
      </c>
    </row>
    <row r="20" spans="1:11" ht="17.100000000000001" customHeight="1" x14ac:dyDescent="0.2">
      <c r="A20" s="168" t="s">
        <v>10</v>
      </c>
      <c r="B20" s="68" t="s">
        <v>115</v>
      </c>
      <c r="C20" s="57">
        <f>F35</f>
        <v>0</v>
      </c>
      <c r="E20" s="231">
        <f t="shared" si="4"/>
        <v>0</v>
      </c>
      <c r="F20" s="115"/>
      <c r="G20" s="115"/>
      <c r="H20" s="115"/>
      <c r="I20" s="115"/>
      <c r="J20" s="115"/>
      <c r="K20" s="58">
        <f t="shared" ref="K20:K25" si="5">SUM(F20:J20)</f>
        <v>0</v>
      </c>
    </row>
    <row r="21" spans="1:11" ht="17.100000000000001" customHeight="1" x14ac:dyDescent="0.2">
      <c r="A21" s="168" t="s">
        <v>11</v>
      </c>
      <c r="B21" s="68" t="s">
        <v>190</v>
      </c>
      <c r="C21" s="57">
        <f>I35</f>
        <v>0</v>
      </c>
      <c r="E21" s="231">
        <f t="shared" si="4"/>
        <v>0</v>
      </c>
      <c r="F21" s="115"/>
      <c r="G21" s="115"/>
      <c r="H21" s="115"/>
      <c r="I21" s="115"/>
      <c r="J21" s="115"/>
      <c r="K21" s="58">
        <f t="shared" si="5"/>
        <v>0</v>
      </c>
    </row>
    <row r="22" spans="1:11" ht="17.100000000000001" customHeight="1" x14ac:dyDescent="0.2">
      <c r="A22" s="168" t="s">
        <v>12</v>
      </c>
      <c r="B22" s="68" t="s">
        <v>45</v>
      </c>
      <c r="C22" s="109"/>
      <c r="E22" s="231">
        <f t="shared" si="4"/>
        <v>0</v>
      </c>
      <c r="F22" s="115"/>
      <c r="G22" s="115"/>
      <c r="H22" s="115"/>
      <c r="I22" s="115"/>
      <c r="J22" s="115"/>
      <c r="K22" s="58">
        <f t="shared" si="5"/>
        <v>0</v>
      </c>
    </row>
    <row r="23" spans="1:11" ht="17.100000000000001" customHeight="1" x14ac:dyDescent="0.2">
      <c r="A23" s="168" t="s">
        <v>13</v>
      </c>
      <c r="B23" s="68" t="s">
        <v>26</v>
      </c>
      <c r="C23" s="57">
        <f>F44</f>
        <v>0</v>
      </c>
      <c r="E23" s="231">
        <f t="shared" si="4"/>
        <v>0</v>
      </c>
      <c r="F23" s="115"/>
      <c r="G23" s="115"/>
      <c r="H23" s="115"/>
      <c r="I23" s="115"/>
      <c r="J23" s="115"/>
      <c r="K23" s="58">
        <f t="shared" si="5"/>
        <v>0</v>
      </c>
    </row>
    <row r="24" spans="1:11" ht="17.100000000000001" customHeight="1" x14ac:dyDescent="0.2">
      <c r="A24" s="168" t="s">
        <v>163</v>
      </c>
      <c r="B24" s="68" t="s">
        <v>123</v>
      </c>
      <c r="C24" s="109"/>
      <c r="E24" s="231">
        <f t="shared" si="4"/>
        <v>0</v>
      </c>
      <c r="F24" s="115"/>
      <c r="G24" s="115"/>
      <c r="H24" s="115"/>
      <c r="I24" s="115"/>
      <c r="J24" s="115"/>
      <c r="K24" s="58">
        <f t="shared" si="5"/>
        <v>0</v>
      </c>
    </row>
    <row r="25" spans="1:11" ht="17.100000000000001" customHeight="1" thickBot="1" x14ac:dyDescent="0.25">
      <c r="A25" s="168" t="s">
        <v>168</v>
      </c>
      <c r="B25" s="68" t="s">
        <v>98</v>
      </c>
      <c r="C25" s="109"/>
      <c r="E25" s="232">
        <f t="shared" si="4"/>
        <v>0</v>
      </c>
      <c r="F25" s="140"/>
      <c r="G25" s="140"/>
      <c r="H25" s="140"/>
      <c r="I25" s="140"/>
      <c r="J25" s="140"/>
      <c r="K25" s="141">
        <f t="shared" si="5"/>
        <v>0</v>
      </c>
    </row>
    <row r="26" spans="1:11" ht="17.100000000000001" customHeight="1" thickTop="1" thickBot="1" x14ac:dyDescent="0.25">
      <c r="A26" s="168" t="s">
        <v>169</v>
      </c>
      <c r="B26" s="68" t="s">
        <v>99</v>
      </c>
      <c r="C26" s="109"/>
      <c r="E26" s="60"/>
      <c r="F26" s="64">
        <f t="shared" ref="F26:K26" si="6">SUM(F19:F25)</f>
        <v>0</v>
      </c>
      <c r="G26" s="64">
        <f t="shared" si="6"/>
        <v>0</v>
      </c>
      <c r="H26" s="64">
        <f t="shared" si="6"/>
        <v>0</v>
      </c>
      <c r="I26" s="64">
        <f t="shared" si="6"/>
        <v>0</v>
      </c>
      <c r="J26" s="64">
        <f t="shared" si="6"/>
        <v>0</v>
      </c>
      <c r="K26" s="61">
        <f t="shared" si="6"/>
        <v>0</v>
      </c>
    </row>
    <row r="27" spans="1:11" ht="17.100000000000001" customHeight="1" thickBot="1" x14ac:dyDescent="0.25">
      <c r="A27" s="168" t="s">
        <v>170</v>
      </c>
      <c r="B27" s="68" t="s">
        <v>100</v>
      </c>
      <c r="C27" s="109"/>
      <c r="G27" s="63"/>
      <c r="J27" s="63"/>
      <c r="K27" s="63"/>
    </row>
    <row r="28" spans="1:11" ht="17.100000000000001" customHeight="1" x14ac:dyDescent="0.2">
      <c r="A28" s="168" t="s">
        <v>171</v>
      </c>
      <c r="B28" s="68" t="s">
        <v>101</v>
      </c>
      <c r="C28" s="109"/>
      <c r="D28" s="168" t="s">
        <v>10</v>
      </c>
      <c r="E28" s="208" t="s">
        <v>32</v>
      </c>
      <c r="F28" s="209"/>
      <c r="G28" s="168" t="s">
        <v>11</v>
      </c>
      <c r="H28" s="208" t="s">
        <v>184</v>
      </c>
      <c r="I28" s="209"/>
      <c r="K28" s="157"/>
    </row>
    <row r="29" spans="1:11" ht="17.100000000000001" customHeight="1" x14ac:dyDescent="0.2">
      <c r="A29" s="168" t="s">
        <v>172</v>
      </c>
      <c r="B29" s="68" t="s">
        <v>109</v>
      </c>
      <c r="C29" s="109"/>
      <c r="E29" s="181"/>
      <c r="F29" s="183"/>
      <c r="H29" s="181"/>
      <c r="I29" s="183"/>
      <c r="J29" s="115"/>
      <c r="K29" s="59"/>
    </row>
    <row r="30" spans="1:11" ht="17.100000000000001" customHeight="1" x14ac:dyDescent="0.2">
      <c r="B30" s="56"/>
      <c r="C30" s="109"/>
      <c r="E30" s="181"/>
      <c r="F30" s="183"/>
      <c r="H30" s="181"/>
      <c r="I30" s="183"/>
      <c r="J30" s="115"/>
      <c r="K30" s="59"/>
    </row>
    <row r="31" spans="1:11" ht="17.100000000000001" customHeight="1" x14ac:dyDescent="0.2">
      <c r="B31" s="56"/>
      <c r="C31" s="109"/>
      <c r="E31" s="116"/>
      <c r="F31" s="150"/>
      <c r="G31" s="115"/>
      <c r="H31" s="116"/>
      <c r="I31" s="156"/>
      <c r="J31" s="115"/>
      <c r="K31" s="59"/>
    </row>
    <row r="32" spans="1:11" ht="17.100000000000001" customHeight="1" x14ac:dyDescent="0.2">
      <c r="B32" s="56"/>
      <c r="C32" s="109"/>
      <c r="E32" s="116"/>
      <c r="F32" s="150"/>
      <c r="G32" s="115"/>
      <c r="H32" s="116"/>
      <c r="I32" s="156"/>
      <c r="J32" s="116"/>
      <c r="K32" s="59"/>
    </row>
    <row r="33" spans="2:11" ht="17.100000000000001" customHeight="1" x14ac:dyDescent="0.2">
      <c r="B33" s="56"/>
      <c r="C33" s="109"/>
      <c r="E33" s="116"/>
      <c r="F33" s="150"/>
      <c r="G33" s="115"/>
      <c r="H33" s="116"/>
      <c r="I33" s="156"/>
      <c r="J33" s="152"/>
      <c r="K33" s="59"/>
    </row>
    <row r="34" spans="2:11" ht="17.100000000000001" customHeight="1" thickBot="1" x14ac:dyDescent="0.25">
      <c r="B34" s="56"/>
      <c r="C34" s="109"/>
      <c r="E34" s="142"/>
      <c r="F34" s="151"/>
      <c r="G34" s="116"/>
      <c r="H34" s="142"/>
      <c r="I34" s="151"/>
      <c r="J34" s="105"/>
      <c r="K34" s="105"/>
    </row>
    <row r="35" spans="2:11" ht="17.100000000000001" customHeight="1" thickTop="1" thickBot="1" x14ac:dyDescent="0.25">
      <c r="B35" s="65"/>
      <c r="C35" s="118"/>
      <c r="E35" s="106"/>
      <c r="F35" s="104">
        <f>SUM(F29:F34)</f>
        <v>0</v>
      </c>
      <c r="G35" s="152"/>
      <c r="H35" s="106"/>
      <c r="I35" s="104">
        <f>SUM(I29:I34)</f>
        <v>0</v>
      </c>
      <c r="J35" s="153"/>
      <c r="K35" s="155"/>
    </row>
    <row r="36" spans="2:11" ht="17.100000000000001" customHeight="1" thickTop="1" thickBot="1" x14ac:dyDescent="0.25">
      <c r="B36" s="66" t="s">
        <v>121</v>
      </c>
      <c r="C36" s="102">
        <f>SUM(C8:C35)</f>
        <v>0</v>
      </c>
      <c r="E36" s="105"/>
      <c r="F36" s="105"/>
      <c r="G36" s="105"/>
      <c r="H36" s="105"/>
      <c r="I36" s="105"/>
      <c r="J36" s="115"/>
      <c r="K36" s="59"/>
    </row>
    <row r="37" spans="2:11" ht="17.100000000000001" customHeight="1" thickTop="1" thickBot="1" x14ac:dyDescent="0.25">
      <c r="D37" s="168" t="s">
        <v>13</v>
      </c>
      <c r="E37" s="210" t="s">
        <v>33</v>
      </c>
      <c r="F37" s="211"/>
      <c r="G37" s="153"/>
      <c r="H37" s="153"/>
      <c r="I37" s="153"/>
      <c r="J37" s="115"/>
      <c r="K37" s="59"/>
    </row>
    <row r="38" spans="2:11" ht="17.100000000000001" customHeight="1" x14ac:dyDescent="0.2">
      <c r="E38" s="182"/>
      <c r="F38" s="183"/>
      <c r="G38" s="115"/>
      <c r="H38" s="189" t="s">
        <v>180</v>
      </c>
      <c r="I38" s="190"/>
      <c r="J38" s="191"/>
      <c r="K38" s="59"/>
    </row>
    <row r="39" spans="2:11" ht="17.100000000000001" customHeight="1" x14ac:dyDescent="0.2">
      <c r="E39" s="182"/>
      <c r="F39" s="183"/>
      <c r="G39" s="115"/>
      <c r="H39" s="116" t="s">
        <v>176</v>
      </c>
      <c r="I39" s="188"/>
      <c r="J39" s="156"/>
      <c r="K39" s="59"/>
    </row>
    <row r="40" spans="2:11" ht="17.100000000000001" customHeight="1" x14ac:dyDescent="0.2">
      <c r="E40" s="116"/>
      <c r="F40" s="156"/>
      <c r="G40" s="115"/>
      <c r="H40" s="192" t="s">
        <v>177</v>
      </c>
      <c r="I40" s="197"/>
      <c r="J40" s="156"/>
      <c r="K40" s="59"/>
    </row>
    <row r="41" spans="2:11" ht="17.100000000000001" customHeight="1" x14ac:dyDescent="0.2">
      <c r="E41" s="116"/>
      <c r="F41" s="156"/>
      <c r="G41" s="115"/>
      <c r="H41" s="116" t="s">
        <v>178</v>
      </c>
      <c r="I41" s="199">
        <f>SUM(I39:I40)/2</f>
        <v>0</v>
      </c>
      <c r="J41" s="156"/>
      <c r="K41" s="105"/>
    </row>
    <row r="42" spans="2:11" ht="17.100000000000001" customHeight="1" x14ac:dyDescent="0.2">
      <c r="E42" s="116"/>
      <c r="F42" s="156"/>
      <c r="G42" s="59"/>
      <c r="H42" s="116"/>
      <c r="I42" s="115"/>
      <c r="J42" s="183"/>
      <c r="K42" s="155"/>
    </row>
    <row r="43" spans="2:11" ht="17.100000000000001" customHeight="1" thickBot="1" x14ac:dyDescent="0.25">
      <c r="E43" s="142"/>
      <c r="F43" s="158"/>
      <c r="G43" s="153"/>
      <c r="H43" s="193" t="s">
        <v>179</v>
      </c>
      <c r="J43" s="200" t="e">
        <f>C36/I41</f>
        <v>#DIV/0!</v>
      </c>
      <c r="K43" s="153"/>
    </row>
    <row r="44" spans="2:11" ht="17.100000000000001" customHeight="1" thickTop="1" thickBot="1" x14ac:dyDescent="0.25">
      <c r="E44" s="106"/>
      <c r="F44" s="104">
        <f>SUM(F38:F43)</f>
        <v>0</v>
      </c>
      <c r="G44" s="153"/>
      <c r="H44" s="194"/>
      <c r="I44" s="195"/>
      <c r="J44" s="196"/>
      <c r="K44" s="153"/>
    </row>
    <row r="45" spans="2:11" ht="17.100000000000001" customHeight="1" x14ac:dyDescent="0.2">
      <c r="E45" s="105"/>
      <c r="F45" s="105"/>
      <c r="G45" s="117"/>
      <c r="H45" s="117"/>
      <c r="I45" s="117"/>
      <c r="J45" s="117"/>
      <c r="K45" s="153"/>
    </row>
    <row r="46" spans="2:11" ht="17.100000000000001" customHeight="1" x14ac:dyDescent="0.2">
      <c r="E46" s="154"/>
      <c r="F46" s="153"/>
      <c r="G46" s="117"/>
      <c r="H46" s="117"/>
      <c r="I46" s="117"/>
      <c r="J46" s="117"/>
      <c r="K46" s="153"/>
    </row>
    <row r="47" spans="2:11" ht="17.100000000000001" customHeight="1" x14ac:dyDescent="0.2">
      <c r="E47" s="117"/>
      <c r="F47" s="117"/>
      <c r="G47" s="117"/>
      <c r="H47" s="117"/>
      <c r="I47" s="117"/>
      <c r="J47" s="153"/>
      <c r="K47" s="153"/>
    </row>
    <row r="48" spans="2:11" ht="17.100000000000001" customHeight="1" x14ac:dyDescent="0.2">
      <c r="E48" s="117"/>
      <c r="F48" s="117"/>
      <c r="G48" s="117"/>
      <c r="H48" s="117"/>
      <c r="I48" s="117"/>
    </row>
    <row r="49" spans="5:9" ht="17.100000000000001" customHeight="1" x14ac:dyDescent="0.2">
      <c r="E49" s="117"/>
      <c r="F49" s="117"/>
      <c r="G49" s="153"/>
      <c r="H49" s="153"/>
      <c r="I49" s="153"/>
    </row>
    <row r="50" spans="5:9" ht="17.100000000000001" customHeight="1" x14ac:dyDescent="0.2">
      <c r="E50" s="117"/>
      <c r="F50" s="117"/>
    </row>
    <row r="51" spans="5:9" ht="17.100000000000001" customHeight="1" x14ac:dyDescent="0.2">
      <c r="E51" s="153"/>
      <c r="F51" s="153"/>
    </row>
  </sheetData>
  <mergeCells count="11">
    <mergeCell ref="K6:K7"/>
    <mergeCell ref="D1:K1"/>
    <mergeCell ref="E17:K17"/>
    <mergeCell ref="I3:K3"/>
    <mergeCell ref="E5:K5"/>
    <mergeCell ref="E6:E7"/>
    <mergeCell ref="F6:F7"/>
    <mergeCell ref="G6:G7"/>
    <mergeCell ref="H6:H7"/>
    <mergeCell ref="I6:I7"/>
    <mergeCell ref="J6:J7"/>
  </mergeCells>
  <printOptions horizontalCentered="1"/>
  <pageMargins left="0.7" right="0.7" top="0.5" bottom="0.5" header="0.3" footer="0.3"/>
  <pageSetup orientation="portrait" r:id="rId1"/>
  <colBreaks count="1" manualBreakCount="1">
    <brk id="3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51"/>
  <sheetViews>
    <sheetView zoomScaleNormal="100" zoomScaleSheetLayoutView="100" workbookViewId="0">
      <selection activeCell="E9" sqref="E9"/>
    </sheetView>
  </sheetViews>
  <sheetFormatPr defaultColWidth="8.85546875" defaultRowHeight="17.100000000000001" customHeight="1" x14ac:dyDescent="0.2"/>
  <cols>
    <col min="1" max="1" width="4" style="168" customWidth="1"/>
    <col min="2" max="2" width="48.5703125" style="48" customWidth="1"/>
    <col min="3" max="3" width="28.140625" style="48" customWidth="1"/>
    <col min="4" max="4" width="4.42578125" style="168" customWidth="1"/>
    <col min="5" max="5" width="13.42578125" style="48" customWidth="1"/>
    <col min="6" max="11" width="11.5703125" style="48" customWidth="1"/>
    <col min="12" max="16384" width="8.85546875" style="48"/>
  </cols>
  <sheetData>
    <row r="1" spans="1:12" ht="17.100000000000001" customHeight="1" x14ac:dyDescent="0.2">
      <c r="B1" s="226" t="str">
        <f>'Cover Sheet'!A4</f>
        <v xml:space="preserve"> </v>
      </c>
      <c r="C1" s="218" t="str">
        <f>'Cover Sheet'!D11</f>
        <v>July 2022</v>
      </c>
      <c r="D1" s="275" t="s">
        <v>108</v>
      </c>
      <c r="E1" s="275"/>
      <c r="F1" s="275"/>
      <c r="G1" s="275"/>
      <c r="H1" s="275"/>
      <c r="I1" s="275"/>
      <c r="J1" s="275"/>
      <c r="K1" s="275"/>
      <c r="L1" s="49"/>
    </row>
    <row r="2" spans="1:12" ht="17.100000000000001" customHeight="1" x14ac:dyDescent="0.2">
      <c r="C2" s="46" t="s">
        <v>90</v>
      </c>
      <c r="L2" s="97"/>
    </row>
    <row r="3" spans="1:12" ht="17.100000000000001" customHeight="1" x14ac:dyDescent="0.2">
      <c r="A3" s="168" t="s">
        <v>1</v>
      </c>
      <c r="B3" s="184"/>
      <c r="C3" s="218" t="str">
        <f>'Cover Sheet'!G11</f>
        <v>June 2023</v>
      </c>
      <c r="E3" s="94"/>
      <c r="F3" s="95"/>
      <c r="G3" s="49"/>
      <c r="H3" s="50"/>
      <c r="I3" s="287">
        <f>B3</f>
        <v>0</v>
      </c>
      <c r="J3" s="287"/>
      <c r="K3" s="287"/>
    </row>
    <row r="4" spans="1:12" ht="17.100000000000001" customHeight="1" thickBot="1" x14ac:dyDescent="0.25">
      <c r="B4" s="107" t="s">
        <v>89</v>
      </c>
      <c r="C4" s="51"/>
      <c r="E4" s="49"/>
      <c r="F4" s="17"/>
      <c r="G4" s="17"/>
      <c r="H4" s="50"/>
      <c r="I4" s="49"/>
      <c r="J4" s="97" t="s">
        <v>89</v>
      </c>
      <c r="K4" s="97"/>
    </row>
    <row r="5" spans="1:12" ht="17.100000000000001" customHeight="1" thickBot="1" x14ac:dyDescent="0.25">
      <c r="B5" s="72"/>
      <c r="C5" s="44" t="s">
        <v>18</v>
      </c>
      <c r="D5" s="168" t="s">
        <v>2</v>
      </c>
      <c r="E5" s="279" t="s">
        <v>155</v>
      </c>
      <c r="F5" s="280"/>
      <c r="G5" s="280"/>
      <c r="H5" s="280"/>
      <c r="I5" s="280"/>
      <c r="J5" s="280"/>
      <c r="K5" s="281"/>
    </row>
    <row r="6" spans="1:12" ht="17.100000000000001" customHeight="1" thickTop="1" x14ac:dyDescent="0.2">
      <c r="B6" s="73"/>
      <c r="C6" s="101" t="s">
        <v>21</v>
      </c>
      <c r="E6" s="282" t="s">
        <v>113</v>
      </c>
      <c r="F6" s="283" t="s">
        <v>22</v>
      </c>
      <c r="G6" s="283" t="s">
        <v>42</v>
      </c>
      <c r="H6" s="273" t="s">
        <v>114</v>
      </c>
      <c r="I6" s="284" t="s">
        <v>111</v>
      </c>
      <c r="J6" s="283" t="s">
        <v>43</v>
      </c>
      <c r="K6" s="285" t="s">
        <v>44</v>
      </c>
    </row>
    <row r="7" spans="1:12" ht="17.100000000000001" customHeight="1" x14ac:dyDescent="0.2">
      <c r="B7" s="74"/>
      <c r="C7" s="55"/>
      <c r="E7" s="282"/>
      <c r="F7" s="283"/>
      <c r="G7" s="283"/>
      <c r="H7" s="274"/>
      <c r="I7" s="284"/>
      <c r="J7" s="283"/>
      <c r="K7" s="285"/>
    </row>
    <row r="8" spans="1:12" ht="17.100000000000001" customHeight="1" x14ac:dyDescent="0.2">
      <c r="A8" s="168" t="s">
        <v>2</v>
      </c>
      <c r="B8" s="68" t="s">
        <v>129</v>
      </c>
      <c r="C8" s="57">
        <f>J15</f>
        <v>0</v>
      </c>
      <c r="E8" s="229"/>
      <c r="F8" s="113"/>
      <c r="G8" s="59">
        <f t="shared" ref="G8:G14" si="0">K19</f>
        <v>0</v>
      </c>
      <c r="H8" s="100">
        <f>SUM(F8:G8)</f>
        <v>0</v>
      </c>
      <c r="I8" s="114"/>
      <c r="J8" s="59">
        <f>SUM(F8*I8)</f>
        <v>0</v>
      </c>
      <c r="K8" s="89">
        <f>SUM(G8*I8)</f>
        <v>0</v>
      </c>
    </row>
    <row r="9" spans="1:12" ht="17.100000000000001" customHeight="1" x14ac:dyDescent="0.2">
      <c r="A9" s="168" t="s">
        <v>2</v>
      </c>
      <c r="B9" s="68" t="s">
        <v>130</v>
      </c>
      <c r="C9" s="57">
        <f>K15</f>
        <v>0</v>
      </c>
      <c r="E9" s="229"/>
      <c r="F9" s="113"/>
      <c r="G9" s="59">
        <f t="shared" si="0"/>
        <v>0</v>
      </c>
      <c r="H9" s="100">
        <f t="shared" ref="H9:H14" si="1">SUM(F9:G9)</f>
        <v>0</v>
      </c>
      <c r="I9" s="114"/>
      <c r="J9" s="59">
        <f t="shared" ref="J9:J14" si="2">SUM(F9*I9)</f>
        <v>0</v>
      </c>
      <c r="K9" s="89">
        <f t="shared" ref="K9:K14" si="3">SUM(G9*I9)</f>
        <v>0</v>
      </c>
    </row>
    <row r="10" spans="1:12" ht="17.100000000000001" customHeight="1" x14ac:dyDescent="0.2">
      <c r="A10" s="168" t="s">
        <v>3</v>
      </c>
      <c r="B10" s="68" t="s">
        <v>35</v>
      </c>
      <c r="C10" s="109"/>
      <c r="E10" s="229"/>
      <c r="F10" s="113"/>
      <c r="G10" s="59">
        <f t="shared" si="0"/>
        <v>0</v>
      </c>
      <c r="H10" s="100">
        <f t="shared" si="1"/>
        <v>0</v>
      </c>
      <c r="I10" s="114"/>
      <c r="J10" s="59">
        <f t="shared" si="2"/>
        <v>0</v>
      </c>
      <c r="K10" s="89">
        <f t="shared" si="3"/>
        <v>0</v>
      </c>
    </row>
    <row r="11" spans="1:12" ht="17.100000000000001" customHeight="1" x14ac:dyDescent="0.2">
      <c r="A11" s="168" t="s">
        <v>58</v>
      </c>
      <c r="B11" s="68" t="s">
        <v>95</v>
      </c>
      <c r="C11" s="109"/>
      <c r="E11" s="229"/>
      <c r="F11" s="113"/>
      <c r="G11" s="59">
        <f t="shared" si="0"/>
        <v>0</v>
      </c>
      <c r="H11" s="100">
        <f t="shared" si="1"/>
        <v>0</v>
      </c>
      <c r="I11" s="114"/>
      <c r="J11" s="59">
        <f t="shared" si="2"/>
        <v>0</v>
      </c>
      <c r="K11" s="89">
        <f t="shared" si="3"/>
        <v>0</v>
      </c>
    </row>
    <row r="12" spans="1:12" ht="17.100000000000001" customHeight="1" x14ac:dyDescent="0.2">
      <c r="A12" s="168" t="s">
        <v>59</v>
      </c>
      <c r="B12" s="68" t="s">
        <v>96</v>
      </c>
      <c r="C12" s="109"/>
      <c r="E12" s="229"/>
      <c r="F12" s="113"/>
      <c r="G12" s="59">
        <f t="shared" si="0"/>
        <v>0</v>
      </c>
      <c r="H12" s="100">
        <f t="shared" si="1"/>
        <v>0</v>
      </c>
      <c r="I12" s="114"/>
      <c r="J12" s="59">
        <f t="shared" si="2"/>
        <v>0</v>
      </c>
      <c r="K12" s="89">
        <f t="shared" si="3"/>
        <v>0</v>
      </c>
    </row>
    <row r="13" spans="1:12" ht="17.100000000000001" customHeight="1" x14ac:dyDescent="0.2">
      <c r="A13" s="168" t="s">
        <v>60</v>
      </c>
      <c r="B13" s="68" t="s">
        <v>34</v>
      </c>
      <c r="C13" s="109"/>
      <c r="E13" s="229"/>
      <c r="F13" s="113"/>
      <c r="G13" s="59">
        <f t="shared" si="0"/>
        <v>0</v>
      </c>
      <c r="H13" s="100">
        <f t="shared" si="1"/>
        <v>0</v>
      </c>
      <c r="I13" s="114"/>
      <c r="J13" s="59">
        <f t="shared" si="2"/>
        <v>0</v>
      </c>
      <c r="K13" s="89">
        <f t="shared" si="3"/>
        <v>0</v>
      </c>
    </row>
    <row r="14" spans="1:12" ht="17.100000000000001" customHeight="1" thickBot="1" x14ac:dyDescent="0.25">
      <c r="A14" s="168" t="s">
        <v>4</v>
      </c>
      <c r="B14" s="68" t="s">
        <v>75</v>
      </c>
      <c r="C14" s="109"/>
      <c r="E14" s="230"/>
      <c r="F14" s="143"/>
      <c r="G14" s="147">
        <f t="shared" si="0"/>
        <v>0</v>
      </c>
      <c r="H14" s="145">
        <f t="shared" si="1"/>
        <v>0</v>
      </c>
      <c r="I14" s="146"/>
      <c r="J14" s="147">
        <f t="shared" si="2"/>
        <v>0</v>
      </c>
      <c r="K14" s="148">
        <f t="shared" si="3"/>
        <v>0</v>
      </c>
    </row>
    <row r="15" spans="1:12" ht="17.100000000000001" customHeight="1" thickTop="1" thickBot="1" x14ac:dyDescent="0.25">
      <c r="A15" s="168" t="s">
        <v>5</v>
      </c>
      <c r="B15" s="68" t="s">
        <v>36</v>
      </c>
      <c r="C15" s="109"/>
      <c r="E15" s="62"/>
      <c r="F15" s="81">
        <f>SUM(F8:F14)</f>
        <v>0</v>
      </c>
      <c r="G15" s="81">
        <f>SUM(G8:G14)</f>
        <v>0</v>
      </c>
      <c r="H15" s="81">
        <f>SUM(H8:H14)</f>
        <v>0</v>
      </c>
      <c r="I15" s="99">
        <v>0</v>
      </c>
      <c r="J15" s="64">
        <f>SUM(J8:J14)</f>
        <v>0</v>
      </c>
      <c r="K15" s="61">
        <f>SUM(K8:K14)</f>
        <v>0</v>
      </c>
    </row>
    <row r="16" spans="1:12" ht="17.100000000000001" customHeight="1" thickBot="1" x14ac:dyDescent="0.25">
      <c r="A16" s="168" t="s">
        <v>6</v>
      </c>
      <c r="B16" s="68" t="s">
        <v>40</v>
      </c>
      <c r="C16" s="109"/>
      <c r="E16" s="98"/>
      <c r="F16" s="78"/>
      <c r="G16" s="59"/>
      <c r="H16" s="79"/>
      <c r="I16" s="80"/>
      <c r="J16" s="79"/>
      <c r="K16" s="79"/>
    </row>
    <row r="17" spans="1:11" ht="17.100000000000001" customHeight="1" x14ac:dyDescent="0.2">
      <c r="A17" s="168" t="s">
        <v>7</v>
      </c>
      <c r="B17" s="68" t="s">
        <v>94</v>
      </c>
      <c r="C17" s="109"/>
      <c r="D17" s="168" t="s">
        <v>2</v>
      </c>
      <c r="E17" s="276" t="s">
        <v>128</v>
      </c>
      <c r="F17" s="277"/>
      <c r="G17" s="277"/>
      <c r="H17" s="277"/>
      <c r="I17" s="277"/>
      <c r="J17" s="277"/>
      <c r="K17" s="278"/>
    </row>
    <row r="18" spans="1:11" ht="17.100000000000001" customHeight="1" x14ac:dyDescent="0.2">
      <c r="A18" s="168" t="s">
        <v>62</v>
      </c>
      <c r="B18" s="68" t="s">
        <v>97</v>
      </c>
      <c r="C18" s="109"/>
      <c r="E18" s="165"/>
      <c r="F18" s="44" t="s">
        <v>28</v>
      </c>
      <c r="G18" s="44" t="s">
        <v>29</v>
      </c>
      <c r="H18" s="44" t="s">
        <v>30</v>
      </c>
      <c r="I18" s="44" t="s">
        <v>31</v>
      </c>
      <c r="J18" s="44" t="s">
        <v>46</v>
      </c>
      <c r="K18" s="166" t="s">
        <v>112</v>
      </c>
    </row>
    <row r="19" spans="1:11" ht="17.100000000000001" customHeight="1" x14ac:dyDescent="0.2">
      <c r="A19" s="168" t="s">
        <v>71</v>
      </c>
      <c r="B19" s="68" t="s">
        <v>76</v>
      </c>
      <c r="C19" s="109"/>
      <c r="E19" s="231">
        <f t="shared" ref="E19:E25" si="4">E8</f>
        <v>0</v>
      </c>
      <c r="F19" s="115"/>
      <c r="G19" s="115"/>
      <c r="H19" s="115"/>
      <c r="I19" s="115"/>
      <c r="J19" s="115"/>
      <c r="K19" s="58">
        <f>SUM(F19:J19)</f>
        <v>0</v>
      </c>
    </row>
    <row r="20" spans="1:11" ht="17.100000000000001" customHeight="1" x14ac:dyDescent="0.2">
      <c r="A20" s="168" t="s">
        <v>10</v>
      </c>
      <c r="B20" s="68" t="s">
        <v>115</v>
      </c>
      <c r="C20" s="57">
        <f>F35</f>
        <v>0</v>
      </c>
      <c r="E20" s="231">
        <f t="shared" si="4"/>
        <v>0</v>
      </c>
      <c r="F20" s="115"/>
      <c r="G20" s="115"/>
      <c r="H20" s="115"/>
      <c r="I20" s="115"/>
      <c r="J20" s="115"/>
      <c r="K20" s="58">
        <f t="shared" ref="K20:K25" si="5">SUM(F20:J20)</f>
        <v>0</v>
      </c>
    </row>
    <row r="21" spans="1:11" ht="17.100000000000001" customHeight="1" x14ac:dyDescent="0.2">
      <c r="A21" s="168" t="s">
        <v>11</v>
      </c>
      <c r="B21" s="68" t="s">
        <v>190</v>
      </c>
      <c r="C21" s="57">
        <f>I35</f>
        <v>0</v>
      </c>
      <c r="E21" s="231">
        <f t="shared" si="4"/>
        <v>0</v>
      </c>
      <c r="F21" s="115"/>
      <c r="G21" s="115"/>
      <c r="H21" s="115"/>
      <c r="I21" s="115"/>
      <c r="J21" s="115"/>
      <c r="K21" s="58">
        <f t="shared" si="5"/>
        <v>0</v>
      </c>
    </row>
    <row r="22" spans="1:11" ht="17.100000000000001" customHeight="1" x14ac:dyDescent="0.2">
      <c r="A22" s="168" t="s">
        <v>12</v>
      </c>
      <c r="B22" s="68" t="s">
        <v>45</v>
      </c>
      <c r="C22" s="109"/>
      <c r="E22" s="231">
        <f t="shared" si="4"/>
        <v>0</v>
      </c>
      <c r="F22" s="115"/>
      <c r="G22" s="115"/>
      <c r="H22" s="115"/>
      <c r="I22" s="115"/>
      <c r="J22" s="115"/>
      <c r="K22" s="58">
        <f t="shared" si="5"/>
        <v>0</v>
      </c>
    </row>
    <row r="23" spans="1:11" ht="17.100000000000001" customHeight="1" x14ac:dyDescent="0.2">
      <c r="A23" s="168" t="s">
        <v>13</v>
      </c>
      <c r="B23" s="68" t="s">
        <v>26</v>
      </c>
      <c r="C23" s="57">
        <f>F44</f>
        <v>0</v>
      </c>
      <c r="E23" s="231">
        <f t="shared" si="4"/>
        <v>0</v>
      </c>
      <c r="F23" s="115"/>
      <c r="G23" s="115"/>
      <c r="H23" s="115"/>
      <c r="I23" s="115"/>
      <c r="J23" s="115"/>
      <c r="K23" s="58">
        <f t="shared" si="5"/>
        <v>0</v>
      </c>
    </row>
    <row r="24" spans="1:11" ht="17.100000000000001" customHeight="1" x14ac:dyDescent="0.2">
      <c r="A24" s="168" t="s">
        <v>163</v>
      </c>
      <c r="B24" s="68" t="s">
        <v>123</v>
      </c>
      <c r="C24" s="109"/>
      <c r="E24" s="231">
        <f t="shared" si="4"/>
        <v>0</v>
      </c>
      <c r="F24" s="115"/>
      <c r="G24" s="115"/>
      <c r="H24" s="115"/>
      <c r="I24" s="115"/>
      <c r="J24" s="115"/>
      <c r="K24" s="58">
        <f t="shared" si="5"/>
        <v>0</v>
      </c>
    </row>
    <row r="25" spans="1:11" ht="17.100000000000001" customHeight="1" thickBot="1" x14ac:dyDescent="0.25">
      <c r="A25" s="168" t="s">
        <v>168</v>
      </c>
      <c r="B25" s="68" t="s">
        <v>98</v>
      </c>
      <c r="C25" s="109"/>
      <c r="E25" s="232">
        <f t="shared" si="4"/>
        <v>0</v>
      </c>
      <c r="F25" s="140"/>
      <c r="G25" s="140"/>
      <c r="H25" s="140"/>
      <c r="I25" s="140"/>
      <c r="J25" s="140"/>
      <c r="K25" s="141">
        <f t="shared" si="5"/>
        <v>0</v>
      </c>
    </row>
    <row r="26" spans="1:11" ht="17.100000000000001" customHeight="1" thickTop="1" thickBot="1" x14ac:dyDescent="0.25">
      <c r="A26" s="168" t="s">
        <v>169</v>
      </c>
      <c r="B26" s="68" t="s">
        <v>99</v>
      </c>
      <c r="C26" s="109"/>
      <c r="E26" s="60"/>
      <c r="F26" s="64">
        <f t="shared" ref="F26:K26" si="6">SUM(F19:F25)</f>
        <v>0</v>
      </c>
      <c r="G26" s="64">
        <f t="shared" si="6"/>
        <v>0</v>
      </c>
      <c r="H26" s="64">
        <f t="shared" si="6"/>
        <v>0</v>
      </c>
      <c r="I26" s="64">
        <f t="shared" si="6"/>
        <v>0</v>
      </c>
      <c r="J26" s="64">
        <f t="shared" si="6"/>
        <v>0</v>
      </c>
      <c r="K26" s="61">
        <f t="shared" si="6"/>
        <v>0</v>
      </c>
    </row>
    <row r="27" spans="1:11" ht="17.100000000000001" customHeight="1" thickBot="1" x14ac:dyDescent="0.25">
      <c r="A27" s="168" t="s">
        <v>170</v>
      </c>
      <c r="B27" s="68" t="s">
        <v>100</v>
      </c>
      <c r="C27" s="109"/>
      <c r="G27" s="63"/>
      <c r="J27" s="63"/>
      <c r="K27" s="63"/>
    </row>
    <row r="28" spans="1:11" ht="17.100000000000001" customHeight="1" x14ac:dyDescent="0.2">
      <c r="A28" s="168" t="s">
        <v>171</v>
      </c>
      <c r="B28" s="68" t="s">
        <v>101</v>
      </c>
      <c r="C28" s="109"/>
      <c r="D28" s="168" t="s">
        <v>10</v>
      </c>
      <c r="E28" s="208" t="s">
        <v>32</v>
      </c>
      <c r="F28" s="209"/>
      <c r="G28" s="168" t="s">
        <v>11</v>
      </c>
      <c r="H28" s="208" t="s">
        <v>184</v>
      </c>
      <c r="I28" s="209"/>
      <c r="K28" s="157"/>
    </row>
    <row r="29" spans="1:11" ht="17.100000000000001" customHeight="1" x14ac:dyDescent="0.2">
      <c r="A29" s="168" t="s">
        <v>172</v>
      </c>
      <c r="B29" s="68" t="s">
        <v>109</v>
      </c>
      <c r="C29" s="109"/>
      <c r="E29" s="181"/>
      <c r="F29" s="183"/>
      <c r="H29" s="181"/>
      <c r="I29" s="183"/>
      <c r="J29" s="115"/>
      <c r="K29" s="59"/>
    </row>
    <row r="30" spans="1:11" ht="17.100000000000001" customHeight="1" x14ac:dyDescent="0.2">
      <c r="B30" s="56"/>
      <c r="C30" s="109"/>
      <c r="E30" s="181"/>
      <c r="F30" s="183"/>
      <c r="H30" s="181"/>
      <c r="I30" s="183"/>
      <c r="J30" s="115"/>
      <c r="K30" s="59"/>
    </row>
    <row r="31" spans="1:11" ht="17.100000000000001" customHeight="1" x14ac:dyDescent="0.2">
      <c r="B31" s="56"/>
      <c r="C31" s="109"/>
      <c r="E31" s="116"/>
      <c r="F31" s="150"/>
      <c r="G31" s="115"/>
      <c r="H31" s="116"/>
      <c r="I31" s="156"/>
      <c r="J31" s="115"/>
      <c r="K31" s="59"/>
    </row>
    <row r="32" spans="1:11" ht="17.100000000000001" customHeight="1" x14ac:dyDescent="0.2">
      <c r="B32" s="56"/>
      <c r="C32" s="109"/>
      <c r="E32" s="116"/>
      <c r="F32" s="150"/>
      <c r="G32" s="115"/>
      <c r="H32" s="116"/>
      <c r="I32" s="156"/>
      <c r="J32" s="116"/>
      <c r="K32" s="59"/>
    </row>
    <row r="33" spans="2:11" ht="17.100000000000001" customHeight="1" x14ac:dyDescent="0.2">
      <c r="B33" s="56"/>
      <c r="C33" s="109"/>
      <c r="E33" s="116"/>
      <c r="F33" s="150"/>
      <c r="G33" s="115"/>
      <c r="H33" s="116"/>
      <c r="I33" s="156"/>
      <c r="J33" s="152"/>
      <c r="K33" s="59"/>
    </row>
    <row r="34" spans="2:11" ht="17.100000000000001" customHeight="1" thickBot="1" x14ac:dyDescent="0.25">
      <c r="B34" s="56"/>
      <c r="C34" s="109"/>
      <c r="E34" s="142"/>
      <c r="F34" s="151"/>
      <c r="G34" s="116"/>
      <c r="H34" s="142"/>
      <c r="I34" s="151"/>
      <c r="J34" s="105"/>
      <c r="K34" s="105"/>
    </row>
    <row r="35" spans="2:11" ht="17.100000000000001" customHeight="1" thickTop="1" thickBot="1" x14ac:dyDescent="0.25">
      <c r="B35" s="65"/>
      <c r="C35" s="118"/>
      <c r="E35" s="106"/>
      <c r="F35" s="104">
        <f>SUM(F29:F34)</f>
        <v>0</v>
      </c>
      <c r="G35" s="152"/>
      <c r="H35" s="106"/>
      <c r="I35" s="104">
        <f>SUM(I29:I34)</f>
        <v>0</v>
      </c>
      <c r="J35" s="153"/>
      <c r="K35" s="155"/>
    </row>
    <row r="36" spans="2:11" ht="17.100000000000001" customHeight="1" thickTop="1" thickBot="1" x14ac:dyDescent="0.25">
      <c r="B36" s="66" t="s">
        <v>121</v>
      </c>
      <c r="C36" s="102">
        <f>SUM(C8:C35)</f>
        <v>0</v>
      </c>
      <c r="E36" s="105"/>
      <c r="F36" s="105"/>
      <c r="G36" s="105"/>
      <c r="H36" s="105"/>
      <c r="I36" s="105"/>
      <c r="J36" s="115"/>
      <c r="K36" s="59"/>
    </row>
    <row r="37" spans="2:11" ht="17.100000000000001" customHeight="1" thickTop="1" thickBot="1" x14ac:dyDescent="0.25">
      <c r="D37" s="168" t="s">
        <v>13</v>
      </c>
      <c r="E37" s="210" t="s">
        <v>33</v>
      </c>
      <c r="F37" s="211"/>
      <c r="G37" s="153"/>
      <c r="H37" s="153"/>
      <c r="I37" s="153"/>
      <c r="J37" s="115"/>
      <c r="K37" s="59"/>
    </row>
    <row r="38" spans="2:11" ht="17.100000000000001" customHeight="1" x14ac:dyDescent="0.2">
      <c r="E38" s="182"/>
      <c r="F38" s="183"/>
      <c r="G38" s="115"/>
      <c r="H38" s="189" t="s">
        <v>180</v>
      </c>
      <c r="I38" s="190"/>
      <c r="J38" s="191"/>
      <c r="K38" s="59"/>
    </row>
    <row r="39" spans="2:11" ht="17.100000000000001" customHeight="1" x14ac:dyDescent="0.2">
      <c r="E39" s="182"/>
      <c r="F39" s="183"/>
      <c r="G39" s="115"/>
      <c r="H39" s="116" t="s">
        <v>176</v>
      </c>
      <c r="I39" s="188"/>
      <c r="J39" s="156"/>
      <c r="K39" s="59"/>
    </row>
    <row r="40" spans="2:11" ht="17.100000000000001" customHeight="1" x14ac:dyDescent="0.2">
      <c r="E40" s="116"/>
      <c r="F40" s="156"/>
      <c r="G40" s="115"/>
      <c r="H40" s="192" t="s">
        <v>177</v>
      </c>
      <c r="I40" s="197"/>
      <c r="J40" s="156"/>
      <c r="K40" s="59"/>
    </row>
    <row r="41" spans="2:11" ht="17.100000000000001" customHeight="1" x14ac:dyDescent="0.2">
      <c r="E41" s="116"/>
      <c r="F41" s="156"/>
      <c r="G41" s="115"/>
      <c r="H41" s="116" t="s">
        <v>178</v>
      </c>
      <c r="I41" s="199">
        <f>SUM(I39:I40)/2</f>
        <v>0</v>
      </c>
      <c r="J41" s="156"/>
      <c r="K41" s="105"/>
    </row>
    <row r="42" spans="2:11" ht="17.100000000000001" customHeight="1" x14ac:dyDescent="0.2">
      <c r="E42" s="116"/>
      <c r="F42" s="156"/>
      <c r="G42" s="59"/>
      <c r="H42" s="116"/>
      <c r="I42" s="115"/>
      <c r="J42" s="183"/>
      <c r="K42" s="155"/>
    </row>
    <row r="43" spans="2:11" ht="17.100000000000001" customHeight="1" thickBot="1" x14ac:dyDescent="0.25">
      <c r="E43" s="142"/>
      <c r="F43" s="158"/>
      <c r="G43" s="153"/>
      <c r="H43" s="193" t="s">
        <v>179</v>
      </c>
      <c r="J43" s="200" t="e">
        <f>C36/I41</f>
        <v>#DIV/0!</v>
      </c>
      <c r="K43" s="153"/>
    </row>
    <row r="44" spans="2:11" ht="17.100000000000001" customHeight="1" thickTop="1" thickBot="1" x14ac:dyDescent="0.25">
      <c r="E44" s="106"/>
      <c r="F44" s="104">
        <f>SUM(F38:F43)</f>
        <v>0</v>
      </c>
      <c r="G44" s="153"/>
      <c r="H44" s="194"/>
      <c r="I44" s="195"/>
      <c r="J44" s="196"/>
      <c r="K44" s="153"/>
    </row>
    <row r="45" spans="2:11" ht="17.100000000000001" customHeight="1" x14ac:dyDescent="0.2">
      <c r="E45" s="105"/>
      <c r="F45" s="105"/>
      <c r="G45" s="117"/>
      <c r="H45" s="117"/>
      <c r="I45" s="117"/>
      <c r="J45" s="117"/>
      <c r="K45" s="153"/>
    </row>
    <row r="46" spans="2:11" ht="17.100000000000001" customHeight="1" x14ac:dyDescent="0.2">
      <c r="E46" s="154"/>
      <c r="F46" s="153"/>
      <c r="G46" s="117"/>
      <c r="H46" s="117"/>
      <c r="I46" s="117"/>
      <c r="J46" s="117"/>
      <c r="K46" s="153"/>
    </row>
    <row r="47" spans="2:11" ht="17.100000000000001" customHeight="1" x14ac:dyDescent="0.2">
      <c r="E47" s="117"/>
      <c r="F47" s="117"/>
      <c r="G47" s="117"/>
      <c r="H47" s="117"/>
      <c r="I47" s="117"/>
      <c r="J47" s="153"/>
      <c r="K47" s="153"/>
    </row>
    <row r="48" spans="2:11" ht="17.100000000000001" customHeight="1" x14ac:dyDescent="0.2">
      <c r="E48" s="117"/>
      <c r="F48" s="117"/>
      <c r="G48" s="117"/>
      <c r="H48" s="117"/>
      <c r="I48" s="117"/>
    </row>
    <row r="49" spans="5:9" ht="17.100000000000001" customHeight="1" x14ac:dyDescent="0.2">
      <c r="E49" s="117"/>
      <c r="F49" s="117"/>
      <c r="G49" s="153"/>
      <c r="H49" s="153"/>
      <c r="I49" s="153"/>
    </row>
    <row r="50" spans="5:9" ht="17.100000000000001" customHeight="1" x14ac:dyDescent="0.2">
      <c r="E50" s="117"/>
      <c r="F50" s="117"/>
    </row>
    <row r="51" spans="5:9" ht="17.100000000000001" customHeight="1" x14ac:dyDescent="0.2">
      <c r="E51" s="153"/>
      <c r="F51" s="153"/>
    </row>
  </sheetData>
  <mergeCells count="11">
    <mergeCell ref="K6:K7"/>
    <mergeCell ref="D1:K1"/>
    <mergeCell ref="E17:K17"/>
    <mergeCell ref="I3:K3"/>
    <mergeCell ref="E5:K5"/>
    <mergeCell ref="E6:E7"/>
    <mergeCell ref="F6:F7"/>
    <mergeCell ref="G6:G7"/>
    <mergeCell ref="H6:H7"/>
    <mergeCell ref="I6:I7"/>
    <mergeCell ref="J6:J7"/>
  </mergeCells>
  <printOptions horizontalCentered="1"/>
  <pageMargins left="0.7" right="0.7" top="0.5" bottom="0.5" header="0.3" footer="0.3"/>
  <pageSetup orientation="portrait" r:id="rId1"/>
  <colBreaks count="1" manualBreakCount="1">
    <brk id="3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51"/>
  <sheetViews>
    <sheetView zoomScaleNormal="100" zoomScaleSheetLayoutView="100" workbookViewId="0">
      <selection activeCell="E9" sqref="E9"/>
    </sheetView>
  </sheetViews>
  <sheetFormatPr defaultColWidth="8.85546875" defaultRowHeight="17.100000000000001" customHeight="1" x14ac:dyDescent="0.2"/>
  <cols>
    <col min="1" max="1" width="4" style="168" customWidth="1"/>
    <col min="2" max="2" width="48.5703125" style="48" customWidth="1"/>
    <col min="3" max="3" width="28.140625" style="48" customWidth="1"/>
    <col min="4" max="4" width="4.42578125" style="168" customWidth="1"/>
    <col min="5" max="5" width="13.42578125" style="48" customWidth="1"/>
    <col min="6" max="11" width="11.5703125" style="48" customWidth="1"/>
    <col min="12" max="16384" width="8.85546875" style="48"/>
  </cols>
  <sheetData>
    <row r="1" spans="1:12" ht="17.100000000000001" customHeight="1" x14ac:dyDescent="0.2">
      <c r="B1" s="226" t="str">
        <f>'Cover Sheet'!A4</f>
        <v xml:space="preserve"> </v>
      </c>
      <c r="C1" s="218" t="str">
        <f>'Cover Sheet'!D11</f>
        <v>July 2022</v>
      </c>
      <c r="D1" s="275" t="s">
        <v>108</v>
      </c>
      <c r="E1" s="275"/>
      <c r="F1" s="275"/>
      <c r="G1" s="275"/>
      <c r="H1" s="275"/>
      <c r="I1" s="275"/>
      <c r="J1" s="275"/>
      <c r="K1" s="275"/>
      <c r="L1" s="49"/>
    </row>
    <row r="2" spans="1:12" ht="17.100000000000001" customHeight="1" x14ac:dyDescent="0.2">
      <c r="C2" s="46" t="s">
        <v>90</v>
      </c>
      <c r="L2" s="97"/>
    </row>
    <row r="3" spans="1:12" ht="17.100000000000001" customHeight="1" x14ac:dyDescent="0.2">
      <c r="A3" s="168" t="s">
        <v>1</v>
      </c>
      <c r="B3" s="184"/>
      <c r="C3" s="218" t="str">
        <f>'Cover Sheet'!G11</f>
        <v>June 2023</v>
      </c>
      <c r="E3" s="94"/>
      <c r="F3" s="95"/>
      <c r="G3" s="49"/>
      <c r="H3" s="50"/>
      <c r="I3" s="287">
        <f>B3</f>
        <v>0</v>
      </c>
      <c r="J3" s="287"/>
      <c r="K3" s="287"/>
    </row>
    <row r="4" spans="1:12" ht="17.100000000000001" customHeight="1" thickBot="1" x14ac:dyDescent="0.25">
      <c r="B4" s="107" t="s">
        <v>89</v>
      </c>
      <c r="C4" s="51"/>
      <c r="E4" s="49"/>
      <c r="F4" s="17"/>
      <c r="G4" s="17"/>
      <c r="H4" s="50"/>
      <c r="I4" s="49"/>
      <c r="J4" s="97" t="s">
        <v>89</v>
      </c>
      <c r="K4" s="97"/>
    </row>
    <row r="5" spans="1:12" ht="17.100000000000001" customHeight="1" thickBot="1" x14ac:dyDescent="0.25">
      <c r="B5" s="72"/>
      <c r="C5" s="44" t="s">
        <v>18</v>
      </c>
      <c r="D5" s="168" t="s">
        <v>2</v>
      </c>
      <c r="E5" s="279" t="s">
        <v>155</v>
      </c>
      <c r="F5" s="280"/>
      <c r="G5" s="280"/>
      <c r="H5" s="280"/>
      <c r="I5" s="280"/>
      <c r="J5" s="280"/>
      <c r="K5" s="281"/>
    </row>
    <row r="6" spans="1:12" ht="17.100000000000001" customHeight="1" thickTop="1" x14ac:dyDescent="0.2">
      <c r="B6" s="73"/>
      <c r="C6" s="101" t="s">
        <v>21</v>
      </c>
      <c r="E6" s="282" t="s">
        <v>113</v>
      </c>
      <c r="F6" s="283" t="s">
        <v>22</v>
      </c>
      <c r="G6" s="283" t="s">
        <v>42</v>
      </c>
      <c r="H6" s="273" t="s">
        <v>114</v>
      </c>
      <c r="I6" s="284" t="s">
        <v>111</v>
      </c>
      <c r="J6" s="283" t="s">
        <v>43</v>
      </c>
      <c r="K6" s="285" t="s">
        <v>44</v>
      </c>
    </row>
    <row r="7" spans="1:12" ht="17.100000000000001" customHeight="1" x14ac:dyDescent="0.2">
      <c r="B7" s="74"/>
      <c r="C7" s="55"/>
      <c r="E7" s="282"/>
      <c r="F7" s="283"/>
      <c r="G7" s="283"/>
      <c r="H7" s="274"/>
      <c r="I7" s="284"/>
      <c r="J7" s="283"/>
      <c r="K7" s="285"/>
    </row>
    <row r="8" spans="1:12" ht="17.100000000000001" customHeight="1" x14ac:dyDescent="0.2">
      <c r="A8" s="168" t="s">
        <v>2</v>
      </c>
      <c r="B8" s="68" t="s">
        <v>129</v>
      </c>
      <c r="C8" s="57">
        <f>J15</f>
        <v>0</v>
      </c>
      <c r="E8" s="229"/>
      <c r="F8" s="113"/>
      <c r="G8" s="59">
        <f t="shared" ref="G8:G14" si="0">K19</f>
        <v>0</v>
      </c>
      <c r="H8" s="100">
        <f>SUM(F8:G8)</f>
        <v>0</v>
      </c>
      <c r="I8" s="114"/>
      <c r="J8" s="59">
        <f>SUM(F8*I8)</f>
        <v>0</v>
      </c>
      <c r="K8" s="89">
        <f>SUM(G8*I8)</f>
        <v>0</v>
      </c>
    </row>
    <row r="9" spans="1:12" ht="17.100000000000001" customHeight="1" x14ac:dyDescent="0.2">
      <c r="A9" s="168" t="s">
        <v>2</v>
      </c>
      <c r="B9" s="68" t="s">
        <v>130</v>
      </c>
      <c r="C9" s="57">
        <f>K15</f>
        <v>0</v>
      </c>
      <c r="E9" s="229"/>
      <c r="F9" s="113"/>
      <c r="G9" s="59">
        <f t="shared" si="0"/>
        <v>0</v>
      </c>
      <c r="H9" s="100">
        <f t="shared" ref="H9:H14" si="1">SUM(F9:G9)</f>
        <v>0</v>
      </c>
      <c r="I9" s="114"/>
      <c r="J9" s="59">
        <f t="shared" ref="J9:J14" si="2">SUM(F9*I9)</f>
        <v>0</v>
      </c>
      <c r="K9" s="89">
        <f t="shared" ref="K9:K14" si="3">SUM(G9*I9)</f>
        <v>0</v>
      </c>
    </row>
    <row r="10" spans="1:12" ht="17.100000000000001" customHeight="1" x14ac:dyDescent="0.2">
      <c r="A10" s="168" t="s">
        <v>3</v>
      </c>
      <c r="B10" s="68" t="s">
        <v>35</v>
      </c>
      <c r="C10" s="109"/>
      <c r="E10" s="229"/>
      <c r="F10" s="113"/>
      <c r="G10" s="59">
        <f t="shared" si="0"/>
        <v>0</v>
      </c>
      <c r="H10" s="100">
        <f t="shared" si="1"/>
        <v>0</v>
      </c>
      <c r="I10" s="114"/>
      <c r="J10" s="59">
        <f t="shared" si="2"/>
        <v>0</v>
      </c>
      <c r="K10" s="89">
        <f t="shared" si="3"/>
        <v>0</v>
      </c>
    </row>
    <row r="11" spans="1:12" ht="17.100000000000001" customHeight="1" x14ac:dyDescent="0.2">
      <c r="A11" s="168" t="s">
        <v>58</v>
      </c>
      <c r="B11" s="68" t="s">
        <v>95</v>
      </c>
      <c r="C11" s="109"/>
      <c r="E11" s="229"/>
      <c r="F11" s="113"/>
      <c r="G11" s="59">
        <f t="shared" si="0"/>
        <v>0</v>
      </c>
      <c r="H11" s="100">
        <f t="shared" si="1"/>
        <v>0</v>
      </c>
      <c r="I11" s="114"/>
      <c r="J11" s="59">
        <f t="shared" si="2"/>
        <v>0</v>
      </c>
      <c r="K11" s="89">
        <f t="shared" si="3"/>
        <v>0</v>
      </c>
    </row>
    <row r="12" spans="1:12" ht="17.100000000000001" customHeight="1" x14ac:dyDescent="0.2">
      <c r="A12" s="168" t="s">
        <v>59</v>
      </c>
      <c r="B12" s="68" t="s">
        <v>96</v>
      </c>
      <c r="C12" s="109"/>
      <c r="E12" s="229"/>
      <c r="F12" s="113"/>
      <c r="G12" s="59">
        <f t="shared" si="0"/>
        <v>0</v>
      </c>
      <c r="H12" s="100">
        <f t="shared" si="1"/>
        <v>0</v>
      </c>
      <c r="I12" s="114"/>
      <c r="J12" s="59">
        <f t="shared" si="2"/>
        <v>0</v>
      </c>
      <c r="K12" s="89">
        <f t="shared" si="3"/>
        <v>0</v>
      </c>
    </row>
    <row r="13" spans="1:12" ht="17.100000000000001" customHeight="1" x14ac:dyDescent="0.2">
      <c r="A13" s="168" t="s">
        <v>60</v>
      </c>
      <c r="B13" s="68" t="s">
        <v>34</v>
      </c>
      <c r="C13" s="109"/>
      <c r="E13" s="229"/>
      <c r="F13" s="113"/>
      <c r="G13" s="59">
        <f t="shared" si="0"/>
        <v>0</v>
      </c>
      <c r="H13" s="100">
        <f t="shared" si="1"/>
        <v>0</v>
      </c>
      <c r="I13" s="114"/>
      <c r="J13" s="59">
        <f t="shared" si="2"/>
        <v>0</v>
      </c>
      <c r="K13" s="89">
        <f t="shared" si="3"/>
        <v>0</v>
      </c>
    </row>
    <row r="14" spans="1:12" ht="17.100000000000001" customHeight="1" thickBot="1" x14ac:dyDescent="0.25">
      <c r="A14" s="168" t="s">
        <v>4</v>
      </c>
      <c r="B14" s="68" t="s">
        <v>75</v>
      </c>
      <c r="C14" s="109"/>
      <c r="E14" s="230"/>
      <c r="F14" s="143"/>
      <c r="G14" s="147">
        <f t="shared" si="0"/>
        <v>0</v>
      </c>
      <c r="H14" s="145">
        <f t="shared" si="1"/>
        <v>0</v>
      </c>
      <c r="I14" s="146"/>
      <c r="J14" s="147">
        <f t="shared" si="2"/>
        <v>0</v>
      </c>
      <c r="K14" s="148">
        <f t="shared" si="3"/>
        <v>0</v>
      </c>
    </row>
    <row r="15" spans="1:12" ht="17.100000000000001" customHeight="1" thickTop="1" thickBot="1" x14ac:dyDescent="0.25">
      <c r="A15" s="168" t="s">
        <v>5</v>
      </c>
      <c r="B15" s="68" t="s">
        <v>36</v>
      </c>
      <c r="C15" s="109"/>
      <c r="E15" s="62"/>
      <c r="F15" s="81">
        <f>SUM(F8:F14)</f>
        <v>0</v>
      </c>
      <c r="G15" s="81">
        <f>SUM(G8:G14)</f>
        <v>0</v>
      </c>
      <c r="H15" s="81">
        <f>SUM(H8:H14)</f>
        <v>0</v>
      </c>
      <c r="I15" s="99">
        <v>0</v>
      </c>
      <c r="J15" s="64">
        <f>SUM(J8:J14)</f>
        <v>0</v>
      </c>
      <c r="K15" s="61">
        <f>SUM(K8:K14)</f>
        <v>0</v>
      </c>
    </row>
    <row r="16" spans="1:12" ht="17.100000000000001" customHeight="1" thickBot="1" x14ac:dyDescent="0.25">
      <c r="A16" s="168" t="s">
        <v>6</v>
      </c>
      <c r="B16" s="68" t="s">
        <v>40</v>
      </c>
      <c r="C16" s="109"/>
      <c r="E16" s="98"/>
      <c r="F16" s="78"/>
      <c r="G16" s="59"/>
      <c r="H16" s="79"/>
      <c r="I16" s="80"/>
      <c r="J16" s="79"/>
      <c r="K16" s="79"/>
    </row>
    <row r="17" spans="1:11" ht="17.100000000000001" customHeight="1" x14ac:dyDescent="0.2">
      <c r="A17" s="168" t="s">
        <v>7</v>
      </c>
      <c r="B17" s="68" t="s">
        <v>94</v>
      </c>
      <c r="C17" s="109"/>
      <c r="D17" s="168" t="s">
        <v>2</v>
      </c>
      <c r="E17" s="276" t="s">
        <v>128</v>
      </c>
      <c r="F17" s="277"/>
      <c r="G17" s="277"/>
      <c r="H17" s="277"/>
      <c r="I17" s="277"/>
      <c r="J17" s="277"/>
      <c r="K17" s="278"/>
    </row>
    <row r="18" spans="1:11" ht="17.100000000000001" customHeight="1" x14ac:dyDescent="0.2">
      <c r="A18" s="168" t="s">
        <v>62</v>
      </c>
      <c r="B18" s="68" t="s">
        <v>97</v>
      </c>
      <c r="C18" s="109"/>
      <c r="E18" s="165"/>
      <c r="F18" s="44" t="s">
        <v>28</v>
      </c>
      <c r="G18" s="44" t="s">
        <v>29</v>
      </c>
      <c r="H18" s="44" t="s">
        <v>30</v>
      </c>
      <c r="I18" s="44" t="s">
        <v>31</v>
      </c>
      <c r="J18" s="44" t="s">
        <v>46</v>
      </c>
      <c r="K18" s="166" t="s">
        <v>112</v>
      </c>
    </row>
    <row r="19" spans="1:11" ht="17.100000000000001" customHeight="1" x14ac:dyDescent="0.2">
      <c r="A19" s="168" t="s">
        <v>71</v>
      </c>
      <c r="B19" s="68" t="s">
        <v>76</v>
      </c>
      <c r="C19" s="109"/>
      <c r="E19" s="231">
        <f t="shared" ref="E19:E25" si="4">E8</f>
        <v>0</v>
      </c>
      <c r="F19" s="115"/>
      <c r="G19" s="115"/>
      <c r="H19" s="115"/>
      <c r="I19" s="115"/>
      <c r="J19" s="115"/>
      <c r="K19" s="58">
        <f>SUM(F19:J19)</f>
        <v>0</v>
      </c>
    </row>
    <row r="20" spans="1:11" ht="17.100000000000001" customHeight="1" x14ac:dyDescent="0.2">
      <c r="A20" s="168" t="s">
        <v>10</v>
      </c>
      <c r="B20" s="68" t="s">
        <v>115</v>
      </c>
      <c r="C20" s="57">
        <f>F35</f>
        <v>0</v>
      </c>
      <c r="E20" s="231">
        <f t="shared" si="4"/>
        <v>0</v>
      </c>
      <c r="F20" s="115"/>
      <c r="G20" s="115"/>
      <c r="H20" s="115"/>
      <c r="I20" s="115"/>
      <c r="J20" s="115"/>
      <c r="K20" s="58">
        <f t="shared" ref="K20:K25" si="5">SUM(F20:J20)</f>
        <v>0</v>
      </c>
    </row>
    <row r="21" spans="1:11" ht="17.100000000000001" customHeight="1" x14ac:dyDescent="0.2">
      <c r="A21" s="168" t="s">
        <v>11</v>
      </c>
      <c r="B21" s="68" t="s">
        <v>190</v>
      </c>
      <c r="C21" s="57">
        <f>I35</f>
        <v>0</v>
      </c>
      <c r="E21" s="231">
        <f t="shared" si="4"/>
        <v>0</v>
      </c>
      <c r="F21" s="115"/>
      <c r="G21" s="115"/>
      <c r="H21" s="115"/>
      <c r="I21" s="115"/>
      <c r="J21" s="115"/>
      <c r="K21" s="58">
        <f t="shared" si="5"/>
        <v>0</v>
      </c>
    </row>
    <row r="22" spans="1:11" ht="17.100000000000001" customHeight="1" x14ac:dyDescent="0.2">
      <c r="A22" s="168" t="s">
        <v>12</v>
      </c>
      <c r="B22" s="68" t="s">
        <v>45</v>
      </c>
      <c r="C22" s="109"/>
      <c r="E22" s="231">
        <f t="shared" si="4"/>
        <v>0</v>
      </c>
      <c r="F22" s="115"/>
      <c r="G22" s="115"/>
      <c r="H22" s="115"/>
      <c r="I22" s="115"/>
      <c r="J22" s="115"/>
      <c r="K22" s="58">
        <f t="shared" si="5"/>
        <v>0</v>
      </c>
    </row>
    <row r="23" spans="1:11" ht="17.100000000000001" customHeight="1" x14ac:dyDescent="0.2">
      <c r="A23" s="168" t="s">
        <v>13</v>
      </c>
      <c r="B23" s="68" t="s">
        <v>26</v>
      </c>
      <c r="C23" s="57">
        <f>F44</f>
        <v>0</v>
      </c>
      <c r="E23" s="231">
        <f t="shared" si="4"/>
        <v>0</v>
      </c>
      <c r="F23" s="115"/>
      <c r="G23" s="115"/>
      <c r="H23" s="115"/>
      <c r="I23" s="115"/>
      <c r="J23" s="115"/>
      <c r="K23" s="58">
        <f t="shared" si="5"/>
        <v>0</v>
      </c>
    </row>
    <row r="24" spans="1:11" ht="17.100000000000001" customHeight="1" x14ac:dyDescent="0.2">
      <c r="A24" s="168" t="s">
        <v>163</v>
      </c>
      <c r="B24" s="68" t="s">
        <v>123</v>
      </c>
      <c r="C24" s="109"/>
      <c r="E24" s="231">
        <f t="shared" si="4"/>
        <v>0</v>
      </c>
      <c r="F24" s="115"/>
      <c r="G24" s="115"/>
      <c r="H24" s="115"/>
      <c r="I24" s="115"/>
      <c r="J24" s="115"/>
      <c r="K24" s="58">
        <f t="shared" si="5"/>
        <v>0</v>
      </c>
    </row>
    <row r="25" spans="1:11" ht="17.100000000000001" customHeight="1" thickBot="1" x14ac:dyDescent="0.25">
      <c r="A25" s="168" t="s">
        <v>168</v>
      </c>
      <c r="B25" s="68" t="s">
        <v>98</v>
      </c>
      <c r="C25" s="109"/>
      <c r="E25" s="232">
        <f t="shared" si="4"/>
        <v>0</v>
      </c>
      <c r="F25" s="140"/>
      <c r="G25" s="140"/>
      <c r="H25" s="140"/>
      <c r="I25" s="140"/>
      <c r="J25" s="140"/>
      <c r="K25" s="141">
        <f t="shared" si="5"/>
        <v>0</v>
      </c>
    </row>
    <row r="26" spans="1:11" ht="17.100000000000001" customHeight="1" thickTop="1" thickBot="1" x14ac:dyDescent="0.25">
      <c r="A26" s="168" t="s">
        <v>169</v>
      </c>
      <c r="B26" s="68" t="s">
        <v>99</v>
      </c>
      <c r="C26" s="109"/>
      <c r="E26" s="60"/>
      <c r="F26" s="64">
        <f t="shared" ref="F26:K26" si="6">SUM(F19:F25)</f>
        <v>0</v>
      </c>
      <c r="G26" s="64">
        <f t="shared" si="6"/>
        <v>0</v>
      </c>
      <c r="H26" s="64">
        <f t="shared" si="6"/>
        <v>0</v>
      </c>
      <c r="I26" s="64">
        <f t="shared" si="6"/>
        <v>0</v>
      </c>
      <c r="J26" s="64">
        <f t="shared" si="6"/>
        <v>0</v>
      </c>
      <c r="K26" s="61">
        <f t="shared" si="6"/>
        <v>0</v>
      </c>
    </row>
    <row r="27" spans="1:11" ht="17.100000000000001" customHeight="1" thickBot="1" x14ac:dyDescent="0.25">
      <c r="A27" s="168" t="s">
        <v>170</v>
      </c>
      <c r="B27" s="68" t="s">
        <v>100</v>
      </c>
      <c r="C27" s="109"/>
      <c r="G27" s="63"/>
      <c r="J27" s="63"/>
      <c r="K27" s="63"/>
    </row>
    <row r="28" spans="1:11" ht="17.100000000000001" customHeight="1" x14ac:dyDescent="0.2">
      <c r="A28" s="168" t="s">
        <v>171</v>
      </c>
      <c r="B28" s="68" t="s">
        <v>101</v>
      </c>
      <c r="C28" s="109"/>
      <c r="D28" s="168" t="s">
        <v>10</v>
      </c>
      <c r="E28" s="208" t="s">
        <v>32</v>
      </c>
      <c r="F28" s="209"/>
      <c r="G28" s="168" t="s">
        <v>11</v>
      </c>
      <c r="H28" s="208" t="s">
        <v>184</v>
      </c>
      <c r="I28" s="209"/>
      <c r="K28" s="157"/>
    </row>
    <row r="29" spans="1:11" ht="17.100000000000001" customHeight="1" x14ac:dyDescent="0.2">
      <c r="A29" s="168" t="s">
        <v>172</v>
      </c>
      <c r="B29" s="68" t="s">
        <v>109</v>
      </c>
      <c r="C29" s="109"/>
      <c r="E29" s="181"/>
      <c r="F29" s="183"/>
      <c r="H29" s="181"/>
      <c r="I29" s="183"/>
      <c r="J29" s="115"/>
      <c r="K29" s="59"/>
    </row>
    <row r="30" spans="1:11" ht="17.100000000000001" customHeight="1" x14ac:dyDescent="0.2">
      <c r="B30" s="56"/>
      <c r="C30" s="109"/>
      <c r="E30" s="181"/>
      <c r="F30" s="183"/>
      <c r="H30" s="181"/>
      <c r="I30" s="183"/>
      <c r="J30" s="115"/>
      <c r="K30" s="59"/>
    </row>
    <row r="31" spans="1:11" ht="17.100000000000001" customHeight="1" x14ac:dyDescent="0.2">
      <c r="B31" s="56"/>
      <c r="C31" s="109"/>
      <c r="E31" s="116"/>
      <c r="F31" s="150"/>
      <c r="G31" s="115"/>
      <c r="H31" s="116"/>
      <c r="I31" s="156"/>
      <c r="J31" s="115"/>
      <c r="K31" s="59"/>
    </row>
    <row r="32" spans="1:11" ht="17.100000000000001" customHeight="1" x14ac:dyDescent="0.2">
      <c r="B32" s="56"/>
      <c r="C32" s="109"/>
      <c r="E32" s="116"/>
      <c r="F32" s="150"/>
      <c r="G32" s="115"/>
      <c r="H32" s="116"/>
      <c r="I32" s="156"/>
      <c r="J32" s="116"/>
      <c r="K32" s="59"/>
    </row>
    <row r="33" spans="2:11" ht="17.100000000000001" customHeight="1" x14ac:dyDescent="0.2">
      <c r="B33" s="56"/>
      <c r="C33" s="109"/>
      <c r="E33" s="116"/>
      <c r="F33" s="150"/>
      <c r="G33" s="115"/>
      <c r="H33" s="116"/>
      <c r="I33" s="156"/>
      <c r="J33" s="152"/>
      <c r="K33" s="59"/>
    </row>
    <row r="34" spans="2:11" ht="17.100000000000001" customHeight="1" thickBot="1" x14ac:dyDescent="0.25">
      <c r="B34" s="56"/>
      <c r="C34" s="109"/>
      <c r="E34" s="142"/>
      <c r="F34" s="151"/>
      <c r="G34" s="116"/>
      <c r="H34" s="142"/>
      <c r="I34" s="151"/>
      <c r="J34" s="105"/>
      <c r="K34" s="105"/>
    </row>
    <row r="35" spans="2:11" ht="17.100000000000001" customHeight="1" thickTop="1" thickBot="1" x14ac:dyDescent="0.25">
      <c r="B35" s="65"/>
      <c r="C35" s="118"/>
      <c r="E35" s="106"/>
      <c r="F35" s="104">
        <f>SUM(F29:F34)</f>
        <v>0</v>
      </c>
      <c r="G35" s="152"/>
      <c r="H35" s="106"/>
      <c r="I35" s="104">
        <f>SUM(I29:I34)</f>
        <v>0</v>
      </c>
      <c r="J35" s="153"/>
      <c r="K35" s="155"/>
    </row>
    <row r="36" spans="2:11" ht="17.100000000000001" customHeight="1" thickTop="1" thickBot="1" x14ac:dyDescent="0.25">
      <c r="B36" s="66" t="s">
        <v>121</v>
      </c>
      <c r="C36" s="102">
        <f>SUM(C8:C35)</f>
        <v>0</v>
      </c>
      <c r="E36" s="105"/>
      <c r="F36" s="105"/>
      <c r="G36" s="105"/>
      <c r="H36" s="105"/>
      <c r="I36" s="105"/>
      <c r="J36" s="115"/>
      <c r="K36" s="59"/>
    </row>
    <row r="37" spans="2:11" ht="17.100000000000001" customHeight="1" thickTop="1" thickBot="1" x14ac:dyDescent="0.25">
      <c r="D37" s="168" t="s">
        <v>13</v>
      </c>
      <c r="E37" s="210" t="s">
        <v>33</v>
      </c>
      <c r="F37" s="211"/>
      <c r="G37" s="153"/>
      <c r="H37" s="153"/>
      <c r="I37" s="153"/>
      <c r="J37" s="115"/>
      <c r="K37" s="59"/>
    </row>
    <row r="38" spans="2:11" ht="17.100000000000001" customHeight="1" x14ac:dyDescent="0.2">
      <c r="E38" s="182"/>
      <c r="F38" s="183"/>
      <c r="G38" s="115"/>
      <c r="H38" s="189" t="s">
        <v>180</v>
      </c>
      <c r="I38" s="190"/>
      <c r="J38" s="191"/>
      <c r="K38" s="59"/>
    </row>
    <row r="39" spans="2:11" ht="17.100000000000001" customHeight="1" x14ac:dyDescent="0.2">
      <c r="E39" s="182"/>
      <c r="F39" s="183"/>
      <c r="G39" s="115"/>
      <c r="H39" s="116" t="s">
        <v>176</v>
      </c>
      <c r="I39" s="188"/>
      <c r="J39" s="156"/>
      <c r="K39" s="59"/>
    </row>
    <row r="40" spans="2:11" ht="17.100000000000001" customHeight="1" x14ac:dyDescent="0.2">
      <c r="E40" s="116"/>
      <c r="F40" s="156"/>
      <c r="G40" s="115"/>
      <c r="H40" s="192" t="s">
        <v>177</v>
      </c>
      <c r="I40" s="197"/>
      <c r="J40" s="156"/>
      <c r="K40" s="59"/>
    </row>
    <row r="41" spans="2:11" ht="17.100000000000001" customHeight="1" x14ac:dyDescent="0.2">
      <c r="E41" s="116"/>
      <c r="F41" s="156"/>
      <c r="G41" s="115"/>
      <c r="H41" s="116" t="s">
        <v>178</v>
      </c>
      <c r="I41" s="199">
        <f>SUM(I39:I40)/2</f>
        <v>0</v>
      </c>
      <c r="J41" s="156"/>
      <c r="K41" s="105"/>
    </row>
    <row r="42" spans="2:11" ht="17.100000000000001" customHeight="1" x14ac:dyDescent="0.2">
      <c r="E42" s="116"/>
      <c r="F42" s="156"/>
      <c r="G42" s="59"/>
      <c r="H42" s="116"/>
      <c r="I42" s="115"/>
      <c r="J42" s="183"/>
      <c r="K42" s="155"/>
    </row>
    <row r="43" spans="2:11" ht="17.100000000000001" customHeight="1" thickBot="1" x14ac:dyDescent="0.25">
      <c r="E43" s="142"/>
      <c r="F43" s="158"/>
      <c r="G43" s="153"/>
      <c r="H43" s="193" t="s">
        <v>179</v>
      </c>
      <c r="J43" s="200" t="e">
        <f>C36/I41</f>
        <v>#DIV/0!</v>
      </c>
      <c r="K43" s="153"/>
    </row>
    <row r="44" spans="2:11" ht="17.100000000000001" customHeight="1" thickTop="1" thickBot="1" x14ac:dyDescent="0.25">
      <c r="E44" s="106"/>
      <c r="F44" s="104">
        <f>SUM(F38:F43)</f>
        <v>0</v>
      </c>
      <c r="G44" s="153"/>
      <c r="H44" s="194"/>
      <c r="I44" s="195"/>
      <c r="J44" s="196"/>
      <c r="K44" s="153"/>
    </row>
    <row r="45" spans="2:11" ht="17.100000000000001" customHeight="1" x14ac:dyDescent="0.2">
      <c r="E45" s="105"/>
      <c r="F45" s="105"/>
      <c r="G45" s="117"/>
      <c r="H45" s="117"/>
      <c r="I45" s="117"/>
      <c r="J45" s="117"/>
      <c r="K45" s="153"/>
    </row>
    <row r="46" spans="2:11" ht="17.100000000000001" customHeight="1" x14ac:dyDescent="0.2">
      <c r="E46" s="154"/>
      <c r="F46" s="153"/>
      <c r="G46" s="117"/>
      <c r="H46" s="117"/>
      <c r="I46" s="117"/>
      <c r="J46" s="117"/>
      <c r="K46" s="153"/>
    </row>
    <row r="47" spans="2:11" ht="17.100000000000001" customHeight="1" x14ac:dyDescent="0.2">
      <c r="E47" s="117"/>
      <c r="F47" s="117"/>
      <c r="G47" s="117"/>
      <c r="H47" s="117"/>
      <c r="I47" s="117"/>
      <c r="J47" s="153"/>
      <c r="K47" s="153"/>
    </row>
    <row r="48" spans="2:11" ht="17.100000000000001" customHeight="1" x14ac:dyDescent="0.2">
      <c r="E48" s="117"/>
      <c r="F48" s="117"/>
      <c r="G48" s="117"/>
      <c r="H48" s="117"/>
      <c r="I48" s="117"/>
    </row>
    <row r="49" spans="5:9" ht="17.100000000000001" customHeight="1" x14ac:dyDescent="0.2">
      <c r="E49" s="117"/>
      <c r="F49" s="117"/>
      <c r="G49" s="153"/>
      <c r="H49" s="153"/>
      <c r="I49" s="153"/>
    </row>
    <row r="50" spans="5:9" ht="17.100000000000001" customHeight="1" x14ac:dyDescent="0.2">
      <c r="E50" s="117"/>
      <c r="F50" s="117"/>
    </row>
    <row r="51" spans="5:9" ht="17.100000000000001" customHeight="1" x14ac:dyDescent="0.2">
      <c r="E51" s="153"/>
      <c r="F51" s="153"/>
    </row>
  </sheetData>
  <mergeCells count="11">
    <mergeCell ref="E17:K17"/>
    <mergeCell ref="D1:K1"/>
    <mergeCell ref="I3:K3"/>
    <mergeCell ref="E5:K5"/>
    <mergeCell ref="E6:E7"/>
    <mergeCell ref="F6:F7"/>
    <mergeCell ref="G6:G7"/>
    <mergeCell ref="H6:H7"/>
    <mergeCell ref="I6:I7"/>
    <mergeCell ref="J6:J7"/>
    <mergeCell ref="K6:K7"/>
  </mergeCells>
  <printOptions horizontalCentered="1"/>
  <pageMargins left="0.7" right="0.7" top="0.5" bottom="0.5" header="0.3" footer="0.3"/>
  <pageSetup orientation="portrait" r:id="rId1"/>
  <colBreaks count="1" manualBreakCount="1">
    <brk id="3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51"/>
  <sheetViews>
    <sheetView zoomScaleNormal="100" zoomScaleSheetLayoutView="100" workbookViewId="0">
      <selection activeCell="E9" sqref="E9"/>
    </sheetView>
  </sheetViews>
  <sheetFormatPr defaultColWidth="8.85546875" defaultRowHeight="17.100000000000001" customHeight="1" x14ac:dyDescent="0.2"/>
  <cols>
    <col min="1" max="1" width="4" style="168" customWidth="1"/>
    <col min="2" max="2" width="48.5703125" style="48" customWidth="1"/>
    <col min="3" max="3" width="28.140625" style="48" customWidth="1"/>
    <col min="4" max="4" width="4.42578125" style="168" customWidth="1"/>
    <col min="5" max="5" width="13.42578125" style="48" customWidth="1"/>
    <col min="6" max="11" width="11.5703125" style="48" customWidth="1"/>
    <col min="12" max="16384" width="8.85546875" style="48"/>
  </cols>
  <sheetData>
    <row r="1" spans="1:12" ht="17.100000000000001" customHeight="1" x14ac:dyDescent="0.2">
      <c r="B1" s="226" t="str">
        <f>'Cover Sheet'!A4</f>
        <v xml:space="preserve"> </v>
      </c>
      <c r="C1" s="218" t="str">
        <f>'Cover Sheet'!D11</f>
        <v>July 2022</v>
      </c>
      <c r="D1" s="275" t="s">
        <v>108</v>
      </c>
      <c r="E1" s="275"/>
      <c r="F1" s="275"/>
      <c r="G1" s="275"/>
      <c r="H1" s="275"/>
      <c r="I1" s="275"/>
      <c r="J1" s="275"/>
      <c r="K1" s="275"/>
      <c r="L1" s="49"/>
    </row>
    <row r="2" spans="1:12" ht="17.100000000000001" customHeight="1" x14ac:dyDescent="0.2">
      <c r="C2" s="46" t="s">
        <v>90</v>
      </c>
      <c r="L2" s="97"/>
    </row>
    <row r="3" spans="1:12" ht="17.100000000000001" customHeight="1" x14ac:dyDescent="0.2">
      <c r="A3" s="168" t="s">
        <v>1</v>
      </c>
      <c r="B3" s="185"/>
      <c r="C3" s="218" t="str">
        <f>'Cover Sheet'!G11</f>
        <v>June 2023</v>
      </c>
      <c r="E3" s="94"/>
      <c r="F3" s="95"/>
      <c r="G3" s="49"/>
      <c r="H3" s="50"/>
      <c r="I3" s="287">
        <f>B3</f>
        <v>0</v>
      </c>
      <c r="J3" s="287"/>
      <c r="K3" s="287"/>
    </row>
    <row r="4" spans="1:12" ht="17.100000000000001" customHeight="1" thickBot="1" x14ac:dyDescent="0.25">
      <c r="B4" s="107" t="s">
        <v>89</v>
      </c>
      <c r="C4" s="51"/>
      <c r="E4" s="49"/>
      <c r="F4" s="17"/>
      <c r="G4" s="17"/>
      <c r="H4" s="50"/>
      <c r="I4" s="49"/>
      <c r="J4" s="97" t="s">
        <v>89</v>
      </c>
      <c r="K4" s="97"/>
    </row>
    <row r="5" spans="1:12" ht="17.100000000000001" customHeight="1" thickBot="1" x14ac:dyDescent="0.25">
      <c r="B5" s="72"/>
      <c r="C5" s="44" t="s">
        <v>18</v>
      </c>
      <c r="D5" s="168" t="s">
        <v>2</v>
      </c>
      <c r="E5" s="279" t="s">
        <v>155</v>
      </c>
      <c r="F5" s="280"/>
      <c r="G5" s="280"/>
      <c r="H5" s="280"/>
      <c r="I5" s="280"/>
      <c r="J5" s="280"/>
      <c r="K5" s="281"/>
    </row>
    <row r="6" spans="1:12" ht="17.100000000000001" customHeight="1" thickTop="1" x14ac:dyDescent="0.2">
      <c r="B6" s="73"/>
      <c r="C6" s="101" t="s">
        <v>21</v>
      </c>
      <c r="E6" s="282" t="s">
        <v>113</v>
      </c>
      <c r="F6" s="283" t="s">
        <v>22</v>
      </c>
      <c r="G6" s="283" t="s">
        <v>42</v>
      </c>
      <c r="H6" s="273" t="s">
        <v>114</v>
      </c>
      <c r="I6" s="284" t="s">
        <v>111</v>
      </c>
      <c r="J6" s="283" t="s">
        <v>43</v>
      </c>
      <c r="K6" s="285" t="s">
        <v>44</v>
      </c>
    </row>
    <row r="7" spans="1:12" ht="17.100000000000001" customHeight="1" x14ac:dyDescent="0.2">
      <c r="B7" s="74"/>
      <c r="C7" s="55"/>
      <c r="E7" s="282"/>
      <c r="F7" s="283"/>
      <c r="G7" s="283"/>
      <c r="H7" s="274"/>
      <c r="I7" s="284"/>
      <c r="J7" s="283"/>
      <c r="K7" s="285"/>
    </row>
    <row r="8" spans="1:12" ht="17.100000000000001" customHeight="1" x14ac:dyDescent="0.2">
      <c r="A8" s="168" t="s">
        <v>2</v>
      </c>
      <c r="B8" s="68" t="s">
        <v>129</v>
      </c>
      <c r="C8" s="57">
        <f>J15</f>
        <v>0</v>
      </c>
      <c r="E8" s="229"/>
      <c r="F8" s="113"/>
      <c r="G8" s="59">
        <f t="shared" ref="G8:G14" si="0">K19</f>
        <v>0</v>
      </c>
      <c r="H8" s="100">
        <f>SUM(F8:G8)</f>
        <v>0</v>
      </c>
      <c r="I8" s="114"/>
      <c r="J8" s="59">
        <f>SUM(F8*I8)</f>
        <v>0</v>
      </c>
      <c r="K8" s="89">
        <f>SUM(G8*I8)</f>
        <v>0</v>
      </c>
    </row>
    <row r="9" spans="1:12" ht="17.100000000000001" customHeight="1" x14ac:dyDescent="0.2">
      <c r="A9" s="168" t="s">
        <v>2</v>
      </c>
      <c r="B9" s="68" t="s">
        <v>130</v>
      </c>
      <c r="C9" s="57">
        <f>K15</f>
        <v>0</v>
      </c>
      <c r="E9" s="229"/>
      <c r="F9" s="113"/>
      <c r="G9" s="59">
        <f t="shared" si="0"/>
        <v>0</v>
      </c>
      <c r="H9" s="100">
        <f t="shared" ref="H9:H14" si="1">SUM(F9:G9)</f>
        <v>0</v>
      </c>
      <c r="I9" s="114"/>
      <c r="J9" s="59">
        <f t="shared" ref="J9:J14" si="2">SUM(F9*I9)</f>
        <v>0</v>
      </c>
      <c r="K9" s="89">
        <f t="shared" ref="K9:K14" si="3">SUM(G9*I9)</f>
        <v>0</v>
      </c>
    </row>
    <row r="10" spans="1:12" ht="17.100000000000001" customHeight="1" x14ac:dyDescent="0.2">
      <c r="A10" s="168" t="s">
        <v>3</v>
      </c>
      <c r="B10" s="68" t="s">
        <v>35</v>
      </c>
      <c r="C10" s="109"/>
      <c r="E10" s="229"/>
      <c r="F10" s="113"/>
      <c r="G10" s="59">
        <f t="shared" si="0"/>
        <v>0</v>
      </c>
      <c r="H10" s="100">
        <f t="shared" si="1"/>
        <v>0</v>
      </c>
      <c r="I10" s="114"/>
      <c r="J10" s="59">
        <f t="shared" si="2"/>
        <v>0</v>
      </c>
      <c r="K10" s="89">
        <f t="shared" si="3"/>
        <v>0</v>
      </c>
    </row>
    <row r="11" spans="1:12" ht="17.100000000000001" customHeight="1" x14ac:dyDescent="0.2">
      <c r="A11" s="168" t="s">
        <v>58</v>
      </c>
      <c r="B11" s="68" t="s">
        <v>95</v>
      </c>
      <c r="C11" s="109"/>
      <c r="E11" s="229"/>
      <c r="F11" s="113"/>
      <c r="G11" s="59">
        <f t="shared" si="0"/>
        <v>0</v>
      </c>
      <c r="H11" s="100">
        <f t="shared" si="1"/>
        <v>0</v>
      </c>
      <c r="I11" s="114"/>
      <c r="J11" s="59">
        <f t="shared" si="2"/>
        <v>0</v>
      </c>
      <c r="K11" s="89">
        <f t="shared" si="3"/>
        <v>0</v>
      </c>
    </row>
    <row r="12" spans="1:12" ht="17.100000000000001" customHeight="1" x14ac:dyDescent="0.2">
      <c r="A12" s="168" t="s">
        <v>59</v>
      </c>
      <c r="B12" s="68" t="s">
        <v>96</v>
      </c>
      <c r="C12" s="109"/>
      <c r="E12" s="229"/>
      <c r="F12" s="113"/>
      <c r="G12" s="59">
        <f t="shared" si="0"/>
        <v>0</v>
      </c>
      <c r="H12" s="100">
        <f t="shared" si="1"/>
        <v>0</v>
      </c>
      <c r="I12" s="114"/>
      <c r="J12" s="59">
        <f t="shared" si="2"/>
        <v>0</v>
      </c>
      <c r="K12" s="89">
        <f t="shared" si="3"/>
        <v>0</v>
      </c>
    </row>
    <row r="13" spans="1:12" ht="17.100000000000001" customHeight="1" x14ac:dyDescent="0.2">
      <c r="A13" s="168" t="s">
        <v>60</v>
      </c>
      <c r="B13" s="68" t="s">
        <v>34</v>
      </c>
      <c r="C13" s="109"/>
      <c r="E13" s="229"/>
      <c r="F13" s="113"/>
      <c r="G13" s="59">
        <f t="shared" si="0"/>
        <v>0</v>
      </c>
      <c r="H13" s="100">
        <f t="shared" si="1"/>
        <v>0</v>
      </c>
      <c r="I13" s="114"/>
      <c r="J13" s="59">
        <f t="shared" si="2"/>
        <v>0</v>
      </c>
      <c r="K13" s="89">
        <f t="shared" si="3"/>
        <v>0</v>
      </c>
    </row>
    <row r="14" spans="1:12" ht="17.100000000000001" customHeight="1" thickBot="1" x14ac:dyDescent="0.25">
      <c r="A14" s="168" t="s">
        <v>4</v>
      </c>
      <c r="B14" s="68" t="s">
        <v>75</v>
      </c>
      <c r="C14" s="109"/>
      <c r="E14" s="230"/>
      <c r="F14" s="143"/>
      <c r="G14" s="147">
        <f t="shared" si="0"/>
        <v>0</v>
      </c>
      <c r="H14" s="145">
        <f t="shared" si="1"/>
        <v>0</v>
      </c>
      <c r="I14" s="146"/>
      <c r="J14" s="147">
        <f t="shared" si="2"/>
        <v>0</v>
      </c>
      <c r="K14" s="148">
        <f t="shared" si="3"/>
        <v>0</v>
      </c>
    </row>
    <row r="15" spans="1:12" ht="17.100000000000001" customHeight="1" thickTop="1" thickBot="1" x14ac:dyDescent="0.25">
      <c r="A15" s="168" t="s">
        <v>5</v>
      </c>
      <c r="B15" s="68" t="s">
        <v>36</v>
      </c>
      <c r="C15" s="109"/>
      <c r="E15" s="62"/>
      <c r="F15" s="81">
        <f>SUM(F8:F14)</f>
        <v>0</v>
      </c>
      <c r="G15" s="81">
        <f>SUM(G8:G14)</f>
        <v>0</v>
      </c>
      <c r="H15" s="81">
        <f>SUM(H8:H14)</f>
        <v>0</v>
      </c>
      <c r="I15" s="99">
        <v>0</v>
      </c>
      <c r="J15" s="64">
        <f>SUM(J8:J14)</f>
        <v>0</v>
      </c>
      <c r="K15" s="61">
        <f>SUM(K8:K14)</f>
        <v>0</v>
      </c>
    </row>
    <row r="16" spans="1:12" ht="17.100000000000001" customHeight="1" thickBot="1" x14ac:dyDescent="0.25">
      <c r="A16" s="168" t="s">
        <v>6</v>
      </c>
      <c r="B16" s="68" t="s">
        <v>40</v>
      </c>
      <c r="C16" s="109"/>
      <c r="E16" s="98"/>
      <c r="F16" s="78"/>
      <c r="G16" s="59"/>
      <c r="H16" s="79"/>
      <c r="I16" s="80"/>
      <c r="J16" s="79"/>
      <c r="K16" s="79"/>
    </row>
    <row r="17" spans="1:11" ht="17.100000000000001" customHeight="1" x14ac:dyDescent="0.2">
      <c r="A17" s="168" t="s">
        <v>7</v>
      </c>
      <c r="B17" s="68" t="s">
        <v>94</v>
      </c>
      <c r="C17" s="109"/>
      <c r="D17" s="168" t="s">
        <v>2</v>
      </c>
      <c r="E17" s="276" t="s">
        <v>128</v>
      </c>
      <c r="F17" s="277"/>
      <c r="G17" s="277"/>
      <c r="H17" s="277"/>
      <c r="I17" s="277"/>
      <c r="J17" s="277"/>
      <c r="K17" s="278"/>
    </row>
    <row r="18" spans="1:11" ht="17.100000000000001" customHeight="1" x14ac:dyDescent="0.2">
      <c r="A18" s="168" t="s">
        <v>62</v>
      </c>
      <c r="B18" s="68" t="s">
        <v>97</v>
      </c>
      <c r="C18" s="109"/>
      <c r="E18" s="165"/>
      <c r="F18" s="44" t="s">
        <v>28</v>
      </c>
      <c r="G18" s="44" t="s">
        <v>29</v>
      </c>
      <c r="H18" s="44" t="s">
        <v>30</v>
      </c>
      <c r="I18" s="44" t="s">
        <v>31</v>
      </c>
      <c r="J18" s="44" t="s">
        <v>46</v>
      </c>
      <c r="K18" s="166" t="s">
        <v>112</v>
      </c>
    </row>
    <row r="19" spans="1:11" ht="17.100000000000001" customHeight="1" x14ac:dyDescent="0.2">
      <c r="A19" s="168" t="s">
        <v>71</v>
      </c>
      <c r="B19" s="68" t="s">
        <v>76</v>
      </c>
      <c r="C19" s="109"/>
      <c r="E19" s="231">
        <f t="shared" ref="E19:E25" si="4">E8</f>
        <v>0</v>
      </c>
      <c r="F19" s="115"/>
      <c r="G19" s="115"/>
      <c r="H19" s="115"/>
      <c r="I19" s="115"/>
      <c r="J19" s="115"/>
      <c r="K19" s="58">
        <f>SUM(F19:J19)</f>
        <v>0</v>
      </c>
    </row>
    <row r="20" spans="1:11" ht="17.100000000000001" customHeight="1" x14ac:dyDescent="0.2">
      <c r="A20" s="168" t="s">
        <v>10</v>
      </c>
      <c r="B20" s="68" t="s">
        <v>115</v>
      </c>
      <c r="C20" s="57">
        <f>F35</f>
        <v>0</v>
      </c>
      <c r="E20" s="231">
        <f t="shared" si="4"/>
        <v>0</v>
      </c>
      <c r="F20" s="115"/>
      <c r="G20" s="115"/>
      <c r="H20" s="115"/>
      <c r="I20" s="115"/>
      <c r="J20" s="115"/>
      <c r="K20" s="58">
        <f t="shared" ref="K20:K25" si="5">SUM(F20:J20)</f>
        <v>0</v>
      </c>
    </row>
    <row r="21" spans="1:11" ht="17.100000000000001" customHeight="1" x14ac:dyDescent="0.2">
      <c r="A21" s="168" t="s">
        <v>11</v>
      </c>
      <c r="B21" s="68" t="s">
        <v>190</v>
      </c>
      <c r="C21" s="57">
        <f>I35</f>
        <v>0</v>
      </c>
      <c r="E21" s="231">
        <f t="shared" si="4"/>
        <v>0</v>
      </c>
      <c r="F21" s="115"/>
      <c r="G21" s="115"/>
      <c r="H21" s="115"/>
      <c r="I21" s="115"/>
      <c r="J21" s="115"/>
      <c r="K21" s="58">
        <f t="shared" si="5"/>
        <v>0</v>
      </c>
    </row>
    <row r="22" spans="1:11" ht="17.100000000000001" customHeight="1" x14ac:dyDescent="0.2">
      <c r="A22" s="168" t="s">
        <v>12</v>
      </c>
      <c r="B22" s="68" t="s">
        <v>45</v>
      </c>
      <c r="C22" s="109"/>
      <c r="E22" s="231">
        <f t="shared" si="4"/>
        <v>0</v>
      </c>
      <c r="F22" s="115"/>
      <c r="G22" s="115"/>
      <c r="H22" s="115"/>
      <c r="I22" s="115"/>
      <c r="J22" s="115"/>
      <c r="K22" s="58">
        <f t="shared" si="5"/>
        <v>0</v>
      </c>
    </row>
    <row r="23" spans="1:11" ht="17.100000000000001" customHeight="1" x14ac:dyDescent="0.2">
      <c r="A23" s="168" t="s">
        <v>13</v>
      </c>
      <c r="B23" s="68" t="s">
        <v>26</v>
      </c>
      <c r="C23" s="57">
        <f>F44</f>
        <v>0</v>
      </c>
      <c r="E23" s="231">
        <f t="shared" si="4"/>
        <v>0</v>
      </c>
      <c r="F23" s="115"/>
      <c r="G23" s="115"/>
      <c r="H23" s="115"/>
      <c r="I23" s="115"/>
      <c r="J23" s="115"/>
      <c r="K23" s="58">
        <f t="shared" si="5"/>
        <v>0</v>
      </c>
    </row>
    <row r="24" spans="1:11" ht="17.100000000000001" customHeight="1" x14ac:dyDescent="0.2">
      <c r="A24" s="168" t="s">
        <v>163</v>
      </c>
      <c r="B24" s="68" t="s">
        <v>123</v>
      </c>
      <c r="C24" s="109"/>
      <c r="E24" s="231">
        <f t="shared" si="4"/>
        <v>0</v>
      </c>
      <c r="F24" s="115"/>
      <c r="G24" s="115"/>
      <c r="H24" s="115"/>
      <c r="I24" s="115"/>
      <c r="J24" s="115"/>
      <c r="K24" s="58">
        <f t="shared" si="5"/>
        <v>0</v>
      </c>
    </row>
    <row r="25" spans="1:11" ht="17.100000000000001" customHeight="1" thickBot="1" x14ac:dyDescent="0.25">
      <c r="A25" s="168" t="s">
        <v>168</v>
      </c>
      <c r="B25" s="68" t="s">
        <v>98</v>
      </c>
      <c r="C25" s="109"/>
      <c r="E25" s="232">
        <f t="shared" si="4"/>
        <v>0</v>
      </c>
      <c r="F25" s="140"/>
      <c r="G25" s="140"/>
      <c r="H25" s="140"/>
      <c r="I25" s="140"/>
      <c r="J25" s="140"/>
      <c r="K25" s="141">
        <f t="shared" si="5"/>
        <v>0</v>
      </c>
    </row>
    <row r="26" spans="1:11" ht="17.100000000000001" customHeight="1" thickTop="1" thickBot="1" x14ac:dyDescent="0.25">
      <c r="A26" s="168" t="s">
        <v>169</v>
      </c>
      <c r="B26" s="68" t="s">
        <v>99</v>
      </c>
      <c r="C26" s="109"/>
      <c r="E26" s="60"/>
      <c r="F26" s="64">
        <f t="shared" ref="F26:K26" si="6">SUM(F19:F25)</f>
        <v>0</v>
      </c>
      <c r="G26" s="64">
        <f t="shared" si="6"/>
        <v>0</v>
      </c>
      <c r="H26" s="64">
        <f t="shared" si="6"/>
        <v>0</v>
      </c>
      <c r="I26" s="64">
        <f t="shared" si="6"/>
        <v>0</v>
      </c>
      <c r="J26" s="64">
        <f t="shared" si="6"/>
        <v>0</v>
      </c>
      <c r="K26" s="61">
        <f t="shared" si="6"/>
        <v>0</v>
      </c>
    </row>
    <row r="27" spans="1:11" ht="17.100000000000001" customHeight="1" thickBot="1" x14ac:dyDescent="0.25">
      <c r="A27" s="168" t="s">
        <v>170</v>
      </c>
      <c r="B27" s="68" t="s">
        <v>100</v>
      </c>
      <c r="C27" s="109"/>
      <c r="G27" s="63"/>
      <c r="J27" s="63"/>
      <c r="K27" s="63"/>
    </row>
    <row r="28" spans="1:11" ht="17.100000000000001" customHeight="1" x14ac:dyDescent="0.2">
      <c r="A28" s="168" t="s">
        <v>171</v>
      </c>
      <c r="B28" s="68" t="s">
        <v>101</v>
      </c>
      <c r="C28" s="109"/>
      <c r="D28" s="168" t="s">
        <v>10</v>
      </c>
      <c r="E28" s="208" t="s">
        <v>32</v>
      </c>
      <c r="F28" s="209"/>
      <c r="G28" s="168" t="s">
        <v>11</v>
      </c>
      <c r="H28" s="208" t="s">
        <v>184</v>
      </c>
      <c r="I28" s="209"/>
      <c r="K28" s="157"/>
    </row>
    <row r="29" spans="1:11" ht="17.100000000000001" customHeight="1" x14ac:dyDescent="0.2">
      <c r="A29" s="168" t="s">
        <v>172</v>
      </c>
      <c r="B29" s="68" t="s">
        <v>109</v>
      </c>
      <c r="C29" s="109"/>
      <c r="E29" s="181"/>
      <c r="F29" s="183"/>
      <c r="H29" s="181"/>
      <c r="I29" s="183"/>
      <c r="J29" s="115"/>
      <c r="K29" s="59"/>
    </row>
    <row r="30" spans="1:11" ht="17.100000000000001" customHeight="1" x14ac:dyDescent="0.2">
      <c r="B30" s="56"/>
      <c r="C30" s="109"/>
      <c r="E30" s="181"/>
      <c r="F30" s="183"/>
      <c r="H30" s="181"/>
      <c r="I30" s="183"/>
      <c r="J30" s="115"/>
      <c r="K30" s="59"/>
    </row>
    <row r="31" spans="1:11" ht="17.100000000000001" customHeight="1" x14ac:dyDescent="0.2">
      <c r="B31" s="56"/>
      <c r="C31" s="109"/>
      <c r="E31" s="116"/>
      <c r="F31" s="150"/>
      <c r="G31" s="115"/>
      <c r="H31" s="116"/>
      <c r="I31" s="156"/>
      <c r="J31" s="115"/>
      <c r="K31" s="59"/>
    </row>
    <row r="32" spans="1:11" ht="17.100000000000001" customHeight="1" x14ac:dyDescent="0.2">
      <c r="B32" s="56"/>
      <c r="C32" s="109"/>
      <c r="E32" s="116"/>
      <c r="F32" s="150"/>
      <c r="G32" s="115"/>
      <c r="H32" s="116"/>
      <c r="I32" s="156"/>
      <c r="J32" s="116"/>
      <c r="K32" s="59"/>
    </row>
    <row r="33" spans="2:11" ht="17.100000000000001" customHeight="1" x14ac:dyDescent="0.2">
      <c r="B33" s="56"/>
      <c r="C33" s="109"/>
      <c r="E33" s="116"/>
      <c r="F33" s="150"/>
      <c r="G33" s="115"/>
      <c r="H33" s="116"/>
      <c r="I33" s="156"/>
      <c r="J33" s="152"/>
      <c r="K33" s="59"/>
    </row>
    <row r="34" spans="2:11" ht="17.100000000000001" customHeight="1" thickBot="1" x14ac:dyDescent="0.25">
      <c r="B34" s="56"/>
      <c r="C34" s="109"/>
      <c r="E34" s="142"/>
      <c r="F34" s="151"/>
      <c r="G34" s="116"/>
      <c r="H34" s="142"/>
      <c r="I34" s="151"/>
      <c r="J34" s="105"/>
      <c r="K34" s="105"/>
    </row>
    <row r="35" spans="2:11" ht="17.100000000000001" customHeight="1" thickTop="1" thickBot="1" x14ac:dyDescent="0.25">
      <c r="B35" s="65"/>
      <c r="C35" s="118"/>
      <c r="E35" s="106"/>
      <c r="F35" s="104">
        <f>SUM(F29:F34)</f>
        <v>0</v>
      </c>
      <c r="G35" s="152"/>
      <c r="H35" s="106"/>
      <c r="I35" s="104">
        <f>SUM(I29:I34)</f>
        <v>0</v>
      </c>
      <c r="J35" s="153"/>
      <c r="K35" s="155"/>
    </row>
    <row r="36" spans="2:11" ht="17.100000000000001" customHeight="1" thickTop="1" thickBot="1" x14ac:dyDescent="0.25">
      <c r="B36" s="66" t="s">
        <v>121</v>
      </c>
      <c r="C36" s="102">
        <f>SUM(C8:C35)</f>
        <v>0</v>
      </c>
      <c r="E36" s="105"/>
      <c r="F36" s="105"/>
      <c r="G36" s="105"/>
      <c r="H36" s="105"/>
      <c r="I36" s="105"/>
      <c r="J36" s="115"/>
      <c r="K36" s="59"/>
    </row>
    <row r="37" spans="2:11" ht="17.100000000000001" customHeight="1" thickTop="1" thickBot="1" x14ac:dyDescent="0.25">
      <c r="D37" s="168" t="s">
        <v>13</v>
      </c>
      <c r="E37" s="210" t="s">
        <v>33</v>
      </c>
      <c r="F37" s="211"/>
      <c r="G37" s="153"/>
      <c r="H37" s="153"/>
      <c r="I37" s="153"/>
      <c r="J37" s="115"/>
      <c r="K37" s="59"/>
    </row>
    <row r="38" spans="2:11" ht="17.100000000000001" customHeight="1" x14ac:dyDescent="0.2">
      <c r="E38" s="182"/>
      <c r="F38" s="183"/>
      <c r="G38" s="115"/>
      <c r="H38" s="189" t="s">
        <v>180</v>
      </c>
      <c r="I38" s="190"/>
      <c r="J38" s="191"/>
      <c r="K38" s="59"/>
    </row>
    <row r="39" spans="2:11" ht="17.100000000000001" customHeight="1" x14ac:dyDescent="0.2">
      <c r="E39" s="182"/>
      <c r="F39" s="183"/>
      <c r="G39" s="115"/>
      <c r="H39" s="116" t="s">
        <v>176</v>
      </c>
      <c r="I39" s="188"/>
      <c r="J39" s="156"/>
      <c r="K39" s="59"/>
    </row>
    <row r="40" spans="2:11" ht="17.100000000000001" customHeight="1" x14ac:dyDescent="0.2">
      <c r="E40" s="116"/>
      <c r="F40" s="156"/>
      <c r="G40" s="115"/>
      <c r="H40" s="192" t="s">
        <v>177</v>
      </c>
      <c r="I40" s="197"/>
      <c r="J40" s="156"/>
      <c r="K40" s="59"/>
    </row>
    <row r="41" spans="2:11" ht="17.100000000000001" customHeight="1" x14ac:dyDescent="0.2">
      <c r="E41" s="116"/>
      <c r="F41" s="156"/>
      <c r="G41" s="115"/>
      <c r="H41" s="116" t="s">
        <v>178</v>
      </c>
      <c r="I41" s="199">
        <f>SUM(I39:I40)/2</f>
        <v>0</v>
      </c>
      <c r="J41" s="156"/>
      <c r="K41" s="105"/>
    </row>
    <row r="42" spans="2:11" ht="17.100000000000001" customHeight="1" x14ac:dyDescent="0.2">
      <c r="E42" s="116"/>
      <c r="F42" s="156"/>
      <c r="G42" s="59"/>
      <c r="H42" s="116"/>
      <c r="I42" s="115"/>
      <c r="J42" s="183"/>
      <c r="K42" s="155"/>
    </row>
    <row r="43" spans="2:11" ht="17.100000000000001" customHeight="1" thickBot="1" x14ac:dyDescent="0.25">
      <c r="E43" s="142"/>
      <c r="F43" s="158"/>
      <c r="G43" s="153"/>
      <c r="H43" s="193" t="s">
        <v>179</v>
      </c>
      <c r="J43" s="200" t="e">
        <f>C36/I41</f>
        <v>#DIV/0!</v>
      </c>
      <c r="K43" s="153"/>
    </row>
    <row r="44" spans="2:11" ht="17.100000000000001" customHeight="1" thickTop="1" thickBot="1" x14ac:dyDescent="0.25">
      <c r="E44" s="106"/>
      <c r="F44" s="104">
        <f>SUM(F38:F43)</f>
        <v>0</v>
      </c>
      <c r="G44" s="153"/>
      <c r="H44" s="194"/>
      <c r="I44" s="195"/>
      <c r="J44" s="196"/>
      <c r="K44" s="153"/>
    </row>
    <row r="45" spans="2:11" ht="17.100000000000001" customHeight="1" x14ac:dyDescent="0.2">
      <c r="E45" s="105"/>
      <c r="F45" s="105"/>
      <c r="G45" s="117"/>
      <c r="H45" s="117"/>
      <c r="I45" s="117"/>
      <c r="J45" s="117"/>
      <c r="K45" s="153"/>
    </row>
    <row r="46" spans="2:11" ht="17.100000000000001" customHeight="1" x14ac:dyDescent="0.2">
      <c r="E46" s="154"/>
      <c r="F46" s="153"/>
      <c r="G46" s="117"/>
      <c r="H46" s="117"/>
      <c r="I46" s="117"/>
      <c r="J46" s="117"/>
      <c r="K46" s="153"/>
    </row>
    <row r="47" spans="2:11" ht="17.100000000000001" customHeight="1" x14ac:dyDescent="0.2">
      <c r="E47" s="117"/>
      <c r="F47" s="117"/>
      <c r="G47" s="117"/>
      <c r="H47" s="117"/>
      <c r="I47" s="117"/>
      <c r="J47" s="153"/>
      <c r="K47" s="153"/>
    </row>
    <row r="48" spans="2:11" ht="17.100000000000001" customHeight="1" x14ac:dyDescent="0.2">
      <c r="E48" s="117"/>
      <c r="F48" s="117"/>
      <c r="G48" s="117"/>
      <c r="H48" s="117"/>
      <c r="I48" s="117"/>
    </row>
    <row r="49" spans="5:9" ht="17.100000000000001" customHeight="1" x14ac:dyDescent="0.2">
      <c r="E49" s="117"/>
      <c r="F49" s="117"/>
      <c r="G49" s="153"/>
      <c r="H49" s="153"/>
      <c r="I49" s="153"/>
    </row>
    <row r="50" spans="5:9" ht="17.100000000000001" customHeight="1" x14ac:dyDescent="0.2">
      <c r="E50" s="117"/>
      <c r="F50" s="117"/>
    </row>
    <row r="51" spans="5:9" ht="17.100000000000001" customHeight="1" x14ac:dyDescent="0.2">
      <c r="E51" s="153"/>
      <c r="F51" s="153"/>
    </row>
  </sheetData>
  <mergeCells count="11">
    <mergeCell ref="E17:K17"/>
    <mergeCell ref="D1:K1"/>
    <mergeCell ref="I3:K3"/>
    <mergeCell ref="E5:K5"/>
    <mergeCell ref="E6:E7"/>
    <mergeCell ref="F6:F7"/>
    <mergeCell ref="G6:G7"/>
    <mergeCell ref="H6:H7"/>
    <mergeCell ref="I6:I7"/>
    <mergeCell ref="J6:J7"/>
    <mergeCell ref="K6:K7"/>
  </mergeCells>
  <printOptions horizontalCentered="1"/>
  <pageMargins left="0.7" right="0.7" top="0.5" bottom="0.5" header="0.3" footer="0.3"/>
  <pageSetup orientation="portrait" r:id="rId1"/>
  <colBreaks count="1" manualBreakCount="1">
    <brk id="3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51"/>
  <sheetViews>
    <sheetView zoomScaleNormal="100" zoomScaleSheetLayoutView="100" workbookViewId="0">
      <selection activeCell="E9" sqref="E9"/>
    </sheetView>
  </sheetViews>
  <sheetFormatPr defaultColWidth="8.85546875" defaultRowHeight="17.100000000000001" customHeight="1" x14ac:dyDescent="0.2"/>
  <cols>
    <col min="1" max="1" width="4" style="168" customWidth="1"/>
    <col min="2" max="2" width="48.5703125" style="48" customWidth="1"/>
    <col min="3" max="3" width="28.140625" style="48" customWidth="1"/>
    <col min="4" max="4" width="4.42578125" style="168" customWidth="1"/>
    <col min="5" max="5" width="13.42578125" style="48" customWidth="1"/>
    <col min="6" max="11" width="11.5703125" style="48" customWidth="1"/>
    <col min="12" max="16384" width="8.85546875" style="48"/>
  </cols>
  <sheetData>
    <row r="1" spans="1:12" ht="17.100000000000001" customHeight="1" x14ac:dyDescent="0.2">
      <c r="B1" s="226" t="str">
        <f>'Cover Sheet'!A4</f>
        <v xml:space="preserve"> </v>
      </c>
      <c r="C1" s="218" t="str">
        <f>'Cover Sheet'!D11</f>
        <v>July 2022</v>
      </c>
      <c r="D1" s="275" t="s">
        <v>173</v>
      </c>
      <c r="E1" s="275"/>
      <c r="F1" s="275"/>
      <c r="G1" s="275"/>
      <c r="H1" s="275"/>
      <c r="I1" s="275"/>
      <c r="J1" s="275"/>
      <c r="K1" s="275"/>
      <c r="L1" s="49"/>
    </row>
    <row r="2" spans="1:12" ht="17.100000000000001" customHeight="1" x14ac:dyDescent="0.2">
      <c r="C2" s="46" t="s">
        <v>90</v>
      </c>
      <c r="L2" s="97"/>
    </row>
    <row r="3" spans="1:12" ht="17.100000000000001" customHeight="1" x14ac:dyDescent="0.2">
      <c r="A3" s="168" t="s">
        <v>1</v>
      </c>
      <c r="B3" s="185"/>
      <c r="C3" s="218" t="str">
        <f>'Cover Sheet'!G11</f>
        <v>June 2023</v>
      </c>
      <c r="E3" s="94"/>
      <c r="F3" s="95"/>
      <c r="G3" s="49"/>
      <c r="H3" s="50"/>
      <c r="I3" s="287">
        <f>B3</f>
        <v>0</v>
      </c>
      <c r="J3" s="287"/>
      <c r="K3" s="287"/>
    </row>
    <row r="4" spans="1:12" ht="17.100000000000001" customHeight="1" thickBot="1" x14ac:dyDescent="0.25">
      <c r="B4" s="107" t="s">
        <v>89</v>
      </c>
      <c r="C4" s="51"/>
      <c r="E4" s="49"/>
      <c r="F4" s="17"/>
      <c r="G4" s="17"/>
      <c r="H4" s="50"/>
      <c r="I4" s="49"/>
      <c r="J4" s="97" t="s">
        <v>89</v>
      </c>
      <c r="K4" s="97"/>
    </row>
    <row r="5" spans="1:12" ht="17.100000000000001" customHeight="1" thickBot="1" x14ac:dyDescent="0.25">
      <c r="B5" s="72"/>
      <c r="C5" s="44" t="s">
        <v>18</v>
      </c>
      <c r="D5" s="168" t="s">
        <v>2</v>
      </c>
      <c r="E5" s="279" t="s">
        <v>155</v>
      </c>
      <c r="F5" s="280"/>
      <c r="G5" s="280"/>
      <c r="H5" s="280"/>
      <c r="I5" s="280"/>
      <c r="J5" s="280"/>
      <c r="K5" s="281"/>
    </row>
    <row r="6" spans="1:12" ht="17.100000000000001" customHeight="1" thickTop="1" x14ac:dyDescent="0.2">
      <c r="B6" s="73"/>
      <c r="C6" s="101" t="s">
        <v>21</v>
      </c>
      <c r="E6" s="282" t="s">
        <v>113</v>
      </c>
      <c r="F6" s="283" t="s">
        <v>22</v>
      </c>
      <c r="G6" s="283" t="s">
        <v>42</v>
      </c>
      <c r="H6" s="273" t="s">
        <v>114</v>
      </c>
      <c r="I6" s="284" t="s">
        <v>111</v>
      </c>
      <c r="J6" s="283" t="s">
        <v>43</v>
      </c>
      <c r="K6" s="285" t="s">
        <v>44</v>
      </c>
    </row>
    <row r="7" spans="1:12" ht="17.100000000000001" customHeight="1" x14ac:dyDescent="0.2">
      <c r="B7" s="74"/>
      <c r="C7" s="55"/>
      <c r="E7" s="282"/>
      <c r="F7" s="283"/>
      <c r="G7" s="283"/>
      <c r="H7" s="274"/>
      <c r="I7" s="284"/>
      <c r="J7" s="283"/>
      <c r="K7" s="285"/>
    </row>
    <row r="8" spans="1:12" ht="17.100000000000001" customHeight="1" x14ac:dyDescent="0.2">
      <c r="A8" s="168" t="s">
        <v>2</v>
      </c>
      <c r="B8" s="68" t="s">
        <v>129</v>
      </c>
      <c r="C8" s="57">
        <f>J15</f>
        <v>0</v>
      </c>
      <c r="E8" s="229"/>
      <c r="F8" s="113"/>
      <c r="G8" s="59">
        <f t="shared" ref="G8:G14" si="0">K19</f>
        <v>0</v>
      </c>
      <c r="H8" s="100">
        <f>SUM(F8:G8)</f>
        <v>0</v>
      </c>
      <c r="I8" s="114"/>
      <c r="J8" s="59">
        <f>SUM(F8*I8)</f>
        <v>0</v>
      </c>
      <c r="K8" s="89">
        <f>SUM(G8*I8)</f>
        <v>0</v>
      </c>
    </row>
    <row r="9" spans="1:12" ht="17.100000000000001" customHeight="1" x14ac:dyDescent="0.2">
      <c r="A9" s="168" t="s">
        <v>2</v>
      </c>
      <c r="B9" s="68" t="s">
        <v>130</v>
      </c>
      <c r="C9" s="57">
        <f>K15</f>
        <v>0</v>
      </c>
      <c r="E9" s="229"/>
      <c r="F9" s="113"/>
      <c r="G9" s="59">
        <f t="shared" si="0"/>
        <v>0</v>
      </c>
      <c r="H9" s="100">
        <f t="shared" ref="H9:H14" si="1">SUM(F9:G9)</f>
        <v>0</v>
      </c>
      <c r="I9" s="114"/>
      <c r="J9" s="59">
        <f t="shared" ref="J9:J14" si="2">SUM(F9*I9)</f>
        <v>0</v>
      </c>
      <c r="K9" s="89">
        <f t="shared" ref="K9:K14" si="3">SUM(G9*I9)</f>
        <v>0</v>
      </c>
    </row>
    <row r="10" spans="1:12" ht="17.100000000000001" customHeight="1" x14ac:dyDescent="0.2">
      <c r="A10" s="168" t="s">
        <v>3</v>
      </c>
      <c r="B10" s="68" t="s">
        <v>35</v>
      </c>
      <c r="C10" s="109"/>
      <c r="E10" s="229"/>
      <c r="F10" s="113"/>
      <c r="G10" s="59">
        <f t="shared" si="0"/>
        <v>0</v>
      </c>
      <c r="H10" s="100">
        <f t="shared" si="1"/>
        <v>0</v>
      </c>
      <c r="I10" s="114"/>
      <c r="J10" s="59">
        <f t="shared" si="2"/>
        <v>0</v>
      </c>
      <c r="K10" s="89">
        <f t="shared" si="3"/>
        <v>0</v>
      </c>
    </row>
    <row r="11" spans="1:12" ht="17.100000000000001" customHeight="1" x14ac:dyDescent="0.2">
      <c r="A11" s="168" t="s">
        <v>58</v>
      </c>
      <c r="B11" s="68" t="s">
        <v>95</v>
      </c>
      <c r="C11" s="109"/>
      <c r="E11" s="229"/>
      <c r="F11" s="113"/>
      <c r="G11" s="59">
        <f t="shared" si="0"/>
        <v>0</v>
      </c>
      <c r="H11" s="100">
        <f t="shared" si="1"/>
        <v>0</v>
      </c>
      <c r="I11" s="114"/>
      <c r="J11" s="59">
        <f t="shared" si="2"/>
        <v>0</v>
      </c>
      <c r="K11" s="89">
        <f t="shared" si="3"/>
        <v>0</v>
      </c>
    </row>
    <row r="12" spans="1:12" ht="17.100000000000001" customHeight="1" x14ac:dyDescent="0.2">
      <c r="A12" s="168" t="s">
        <v>59</v>
      </c>
      <c r="B12" s="68" t="s">
        <v>96</v>
      </c>
      <c r="C12" s="109"/>
      <c r="E12" s="229"/>
      <c r="F12" s="113"/>
      <c r="G12" s="59">
        <f t="shared" si="0"/>
        <v>0</v>
      </c>
      <c r="H12" s="100">
        <f t="shared" si="1"/>
        <v>0</v>
      </c>
      <c r="I12" s="114"/>
      <c r="J12" s="59">
        <f t="shared" si="2"/>
        <v>0</v>
      </c>
      <c r="K12" s="89">
        <f t="shared" si="3"/>
        <v>0</v>
      </c>
    </row>
    <row r="13" spans="1:12" ht="17.100000000000001" customHeight="1" x14ac:dyDescent="0.2">
      <c r="A13" s="168" t="s">
        <v>60</v>
      </c>
      <c r="B13" s="68" t="s">
        <v>34</v>
      </c>
      <c r="C13" s="109"/>
      <c r="E13" s="229"/>
      <c r="F13" s="113"/>
      <c r="G13" s="59">
        <f t="shared" si="0"/>
        <v>0</v>
      </c>
      <c r="H13" s="100">
        <f t="shared" si="1"/>
        <v>0</v>
      </c>
      <c r="I13" s="114"/>
      <c r="J13" s="59">
        <f t="shared" si="2"/>
        <v>0</v>
      </c>
      <c r="K13" s="89">
        <f t="shared" si="3"/>
        <v>0</v>
      </c>
    </row>
    <row r="14" spans="1:12" ht="17.100000000000001" customHeight="1" thickBot="1" x14ac:dyDescent="0.25">
      <c r="A14" s="168" t="s">
        <v>4</v>
      </c>
      <c r="B14" s="68" t="s">
        <v>75</v>
      </c>
      <c r="C14" s="109"/>
      <c r="E14" s="230"/>
      <c r="F14" s="143"/>
      <c r="G14" s="147">
        <f t="shared" si="0"/>
        <v>0</v>
      </c>
      <c r="H14" s="145">
        <f t="shared" si="1"/>
        <v>0</v>
      </c>
      <c r="I14" s="146"/>
      <c r="J14" s="147">
        <f t="shared" si="2"/>
        <v>0</v>
      </c>
      <c r="K14" s="148">
        <f t="shared" si="3"/>
        <v>0</v>
      </c>
    </row>
    <row r="15" spans="1:12" ht="17.100000000000001" customHeight="1" thickTop="1" thickBot="1" x14ac:dyDescent="0.25">
      <c r="A15" s="168" t="s">
        <v>5</v>
      </c>
      <c r="B15" s="68" t="s">
        <v>36</v>
      </c>
      <c r="C15" s="109"/>
      <c r="E15" s="62"/>
      <c r="F15" s="81">
        <f>SUM(F8:F14)</f>
        <v>0</v>
      </c>
      <c r="G15" s="81">
        <f>SUM(G8:G14)</f>
        <v>0</v>
      </c>
      <c r="H15" s="81">
        <f>SUM(H8:H14)</f>
        <v>0</v>
      </c>
      <c r="I15" s="99">
        <v>0</v>
      </c>
      <c r="J15" s="64">
        <f>SUM(J8:J14)</f>
        <v>0</v>
      </c>
      <c r="K15" s="61">
        <f>SUM(K8:K14)</f>
        <v>0</v>
      </c>
    </row>
    <row r="16" spans="1:12" ht="17.100000000000001" customHeight="1" thickBot="1" x14ac:dyDescent="0.25">
      <c r="A16" s="168" t="s">
        <v>6</v>
      </c>
      <c r="B16" s="68" t="s">
        <v>40</v>
      </c>
      <c r="C16" s="109"/>
      <c r="E16" s="98"/>
      <c r="F16" s="78"/>
      <c r="G16" s="59"/>
      <c r="H16" s="79"/>
      <c r="I16" s="80"/>
      <c r="J16" s="79"/>
      <c r="K16" s="79"/>
    </row>
    <row r="17" spans="1:11" ht="17.100000000000001" customHeight="1" x14ac:dyDescent="0.2">
      <c r="A17" s="168" t="s">
        <v>7</v>
      </c>
      <c r="B17" s="68" t="s">
        <v>94</v>
      </c>
      <c r="C17" s="109"/>
      <c r="D17" s="168" t="s">
        <v>2</v>
      </c>
      <c r="E17" s="276" t="s">
        <v>128</v>
      </c>
      <c r="F17" s="277"/>
      <c r="G17" s="277"/>
      <c r="H17" s="277"/>
      <c r="I17" s="277"/>
      <c r="J17" s="277"/>
      <c r="K17" s="278"/>
    </row>
    <row r="18" spans="1:11" ht="17.100000000000001" customHeight="1" x14ac:dyDescent="0.2">
      <c r="A18" s="168" t="s">
        <v>62</v>
      </c>
      <c r="B18" s="68" t="s">
        <v>97</v>
      </c>
      <c r="C18" s="109"/>
      <c r="E18" s="165"/>
      <c r="F18" s="44" t="s">
        <v>28</v>
      </c>
      <c r="G18" s="44" t="s">
        <v>29</v>
      </c>
      <c r="H18" s="44" t="s">
        <v>30</v>
      </c>
      <c r="I18" s="44" t="s">
        <v>31</v>
      </c>
      <c r="J18" s="44" t="s">
        <v>46</v>
      </c>
      <c r="K18" s="166" t="s">
        <v>112</v>
      </c>
    </row>
    <row r="19" spans="1:11" ht="17.100000000000001" customHeight="1" x14ac:dyDescent="0.2">
      <c r="A19" s="168" t="s">
        <v>71</v>
      </c>
      <c r="B19" s="68" t="s">
        <v>76</v>
      </c>
      <c r="C19" s="109"/>
      <c r="E19" s="231">
        <f t="shared" ref="E19:E25" si="4">E8</f>
        <v>0</v>
      </c>
      <c r="F19" s="115"/>
      <c r="G19" s="115"/>
      <c r="H19" s="115"/>
      <c r="I19" s="115"/>
      <c r="J19" s="115"/>
      <c r="K19" s="58">
        <f>SUM(F19:J19)</f>
        <v>0</v>
      </c>
    </row>
    <row r="20" spans="1:11" ht="17.100000000000001" customHeight="1" x14ac:dyDescent="0.2">
      <c r="A20" s="168" t="s">
        <v>10</v>
      </c>
      <c r="B20" s="68" t="s">
        <v>115</v>
      </c>
      <c r="C20" s="57">
        <f>F35</f>
        <v>0</v>
      </c>
      <c r="E20" s="231">
        <f t="shared" si="4"/>
        <v>0</v>
      </c>
      <c r="F20" s="115"/>
      <c r="G20" s="115"/>
      <c r="H20" s="115"/>
      <c r="I20" s="115"/>
      <c r="J20" s="115"/>
      <c r="K20" s="58">
        <f t="shared" ref="K20:K25" si="5">SUM(F20:J20)</f>
        <v>0</v>
      </c>
    </row>
    <row r="21" spans="1:11" ht="17.100000000000001" customHeight="1" x14ac:dyDescent="0.2">
      <c r="A21" s="168" t="s">
        <v>11</v>
      </c>
      <c r="B21" s="68" t="s">
        <v>190</v>
      </c>
      <c r="C21" s="57">
        <f>I35</f>
        <v>0</v>
      </c>
      <c r="E21" s="231">
        <f t="shared" si="4"/>
        <v>0</v>
      </c>
      <c r="F21" s="115"/>
      <c r="G21" s="115"/>
      <c r="H21" s="115"/>
      <c r="I21" s="115"/>
      <c r="J21" s="115"/>
      <c r="K21" s="58">
        <f t="shared" si="5"/>
        <v>0</v>
      </c>
    </row>
    <row r="22" spans="1:11" ht="17.100000000000001" customHeight="1" x14ac:dyDescent="0.2">
      <c r="A22" s="168" t="s">
        <v>12</v>
      </c>
      <c r="B22" s="68" t="s">
        <v>45</v>
      </c>
      <c r="C22" s="109"/>
      <c r="E22" s="231">
        <f t="shared" si="4"/>
        <v>0</v>
      </c>
      <c r="F22" s="115"/>
      <c r="G22" s="115"/>
      <c r="H22" s="115"/>
      <c r="I22" s="115"/>
      <c r="J22" s="115"/>
      <c r="K22" s="58">
        <f t="shared" si="5"/>
        <v>0</v>
      </c>
    </row>
    <row r="23" spans="1:11" ht="17.100000000000001" customHeight="1" x14ac:dyDescent="0.2">
      <c r="A23" s="168" t="s">
        <v>13</v>
      </c>
      <c r="B23" s="68" t="s">
        <v>26</v>
      </c>
      <c r="C23" s="57">
        <f>F44</f>
        <v>0</v>
      </c>
      <c r="E23" s="231">
        <f t="shared" si="4"/>
        <v>0</v>
      </c>
      <c r="F23" s="115"/>
      <c r="G23" s="115"/>
      <c r="H23" s="115"/>
      <c r="I23" s="115"/>
      <c r="J23" s="115"/>
      <c r="K23" s="58">
        <f t="shared" si="5"/>
        <v>0</v>
      </c>
    </row>
    <row r="24" spans="1:11" ht="17.100000000000001" customHeight="1" x14ac:dyDescent="0.2">
      <c r="A24" s="168" t="s">
        <v>163</v>
      </c>
      <c r="B24" s="68" t="s">
        <v>123</v>
      </c>
      <c r="C24" s="109"/>
      <c r="E24" s="231">
        <f t="shared" si="4"/>
        <v>0</v>
      </c>
      <c r="F24" s="115"/>
      <c r="G24" s="115"/>
      <c r="H24" s="115"/>
      <c r="I24" s="115"/>
      <c r="J24" s="115"/>
      <c r="K24" s="58">
        <f t="shared" si="5"/>
        <v>0</v>
      </c>
    </row>
    <row r="25" spans="1:11" ht="17.100000000000001" customHeight="1" thickBot="1" x14ac:dyDescent="0.25">
      <c r="A25" s="168" t="s">
        <v>168</v>
      </c>
      <c r="B25" s="68" t="s">
        <v>98</v>
      </c>
      <c r="C25" s="109"/>
      <c r="E25" s="232">
        <f t="shared" si="4"/>
        <v>0</v>
      </c>
      <c r="F25" s="140"/>
      <c r="G25" s="140"/>
      <c r="H25" s="140"/>
      <c r="I25" s="140"/>
      <c r="J25" s="140"/>
      <c r="K25" s="141">
        <f t="shared" si="5"/>
        <v>0</v>
      </c>
    </row>
    <row r="26" spans="1:11" ht="17.100000000000001" customHeight="1" thickTop="1" thickBot="1" x14ac:dyDescent="0.25">
      <c r="A26" s="168" t="s">
        <v>169</v>
      </c>
      <c r="B26" s="68" t="s">
        <v>99</v>
      </c>
      <c r="C26" s="109"/>
      <c r="E26" s="60"/>
      <c r="F26" s="64">
        <f t="shared" ref="F26:K26" si="6">SUM(F19:F25)</f>
        <v>0</v>
      </c>
      <c r="G26" s="64">
        <f t="shared" si="6"/>
        <v>0</v>
      </c>
      <c r="H26" s="64">
        <f t="shared" si="6"/>
        <v>0</v>
      </c>
      <c r="I26" s="64">
        <f t="shared" si="6"/>
        <v>0</v>
      </c>
      <c r="J26" s="64">
        <f t="shared" si="6"/>
        <v>0</v>
      </c>
      <c r="K26" s="61">
        <f t="shared" si="6"/>
        <v>0</v>
      </c>
    </row>
    <row r="27" spans="1:11" ht="17.100000000000001" customHeight="1" thickBot="1" x14ac:dyDescent="0.25">
      <c r="A27" s="168" t="s">
        <v>170</v>
      </c>
      <c r="B27" s="68" t="s">
        <v>100</v>
      </c>
      <c r="C27" s="109"/>
      <c r="G27" s="63"/>
      <c r="J27" s="63"/>
      <c r="K27" s="63"/>
    </row>
    <row r="28" spans="1:11" ht="17.100000000000001" customHeight="1" x14ac:dyDescent="0.2">
      <c r="A28" s="168" t="s">
        <v>171</v>
      </c>
      <c r="B28" s="68" t="s">
        <v>101</v>
      </c>
      <c r="C28" s="109"/>
      <c r="D28" s="168" t="s">
        <v>10</v>
      </c>
      <c r="E28" s="208" t="s">
        <v>32</v>
      </c>
      <c r="F28" s="209"/>
      <c r="G28" s="168" t="s">
        <v>11</v>
      </c>
      <c r="H28" s="208" t="s">
        <v>184</v>
      </c>
      <c r="I28" s="209"/>
      <c r="K28" s="157"/>
    </row>
    <row r="29" spans="1:11" ht="17.100000000000001" customHeight="1" x14ac:dyDescent="0.2">
      <c r="A29" s="168" t="s">
        <v>172</v>
      </c>
      <c r="B29" s="68" t="s">
        <v>109</v>
      </c>
      <c r="C29" s="109"/>
      <c r="E29" s="181"/>
      <c r="F29" s="183"/>
      <c r="H29" s="181"/>
      <c r="I29" s="183"/>
      <c r="J29" s="115"/>
      <c r="K29" s="59"/>
    </row>
    <row r="30" spans="1:11" ht="17.100000000000001" customHeight="1" x14ac:dyDescent="0.2">
      <c r="B30" s="56"/>
      <c r="C30" s="109"/>
      <c r="E30" s="181"/>
      <c r="F30" s="183"/>
      <c r="H30" s="181"/>
      <c r="I30" s="183"/>
      <c r="J30" s="115"/>
      <c r="K30" s="59"/>
    </row>
    <row r="31" spans="1:11" ht="17.100000000000001" customHeight="1" x14ac:dyDescent="0.2">
      <c r="B31" s="56"/>
      <c r="C31" s="109"/>
      <c r="E31" s="116"/>
      <c r="F31" s="150"/>
      <c r="G31" s="115"/>
      <c r="H31" s="116"/>
      <c r="I31" s="156"/>
      <c r="J31" s="115"/>
      <c r="K31" s="59"/>
    </row>
    <row r="32" spans="1:11" ht="17.100000000000001" customHeight="1" x14ac:dyDescent="0.2">
      <c r="B32" s="56"/>
      <c r="C32" s="109"/>
      <c r="E32" s="116"/>
      <c r="F32" s="150"/>
      <c r="G32" s="115"/>
      <c r="H32" s="116"/>
      <c r="I32" s="156"/>
      <c r="J32" s="116"/>
      <c r="K32" s="59"/>
    </row>
    <row r="33" spans="2:11" ht="17.100000000000001" customHeight="1" x14ac:dyDescent="0.2">
      <c r="B33" s="56"/>
      <c r="C33" s="109"/>
      <c r="E33" s="116"/>
      <c r="F33" s="150"/>
      <c r="G33" s="115"/>
      <c r="H33" s="116"/>
      <c r="I33" s="156"/>
      <c r="J33" s="152"/>
      <c r="K33" s="59"/>
    </row>
    <row r="34" spans="2:11" ht="17.100000000000001" customHeight="1" thickBot="1" x14ac:dyDescent="0.25">
      <c r="B34" s="56"/>
      <c r="C34" s="109"/>
      <c r="E34" s="142"/>
      <c r="F34" s="151"/>
      <c r="G34" s="116"/>
      <c r="H34" s="142"/>
      <c r="I34" s="151"/>
      <c r="J34" s="105"/>
      <c r="K34" s="105"/>
    </row>
    <row r="35" spans="2:11" ht="17.100000000000001" customHeight="1" thickTop="1" thickBot="1" x14ac:dyDescent="0.25">
      <c r="B35" s="65"/>
      <c r="C35" s="118"/>
      <c r="E35" s="106"/>
      <c r="F35" s="104">
        <f>SUM(F29:F34)</f>
        <v>0</v>
      </c>
      <c r="G35" s="152"/>
      <c r="H35" s="106"/>
      <c r="I35" s="104">
        <f>SUM(I29:I34)</f>
        <v>0</v>
      </c>
      <c r="J35" s="153"/>
      <c r="K35" s="155"/>
    </row>
    <row r="36" spans="2:11" ht="17.100000000000001" customHeight="1" thickTop="1" thickBot="1" x14ac:dyDescent="0.25">
      <c r="B36" s="66" t="s">
        <v>121</v>
      </c>
      <c r="C36" s="102">
        <f>SUM(C8:C35)</f>
        <v>0</v>
      </c>
      <c r="E36" s="105"/>
      <c r="F36" s="105"/>
      <c r="G36" s="105"/>
      <c r="H36" s="105"/>
      <c r="I36" s="105"/>
      <c r="J36" s="115"/>
      <c r="K36" s="59"/>
    </row>
    <row r="37" spans="2:11" ht="17.100000000000001" customHeight="1" thickTop="1" thickBot="1" x14ac:dyDescent="0.25">
      <c r="D37" s="168" t="s">
        <v>13</v>
      </c>
      <c r="E37" s="210" t="s">
        <v>33</v>
      </c>
      <c r="F37" s="211"/>
      <c r="G37" s="153"/>
      <c r="H37" s="153"/>
      <c r="I37" s="153"/>
      <c r="J37" s="115"/>
      <c r="K37" s="59"/>
    </row>
    <row r="38" spans="2:11" ht="17.100000000000001" customHeight="1" x14ac:dyDescent="0.2">
      <c r="E38" s="182"/>
      <c r="F38" s="183"/>
      <c r="G38" s="115"/>
      <c r="H38" s="189" t="s">
        <v>180</v>
      </c>
      <c r="I38" s="190"/>
      <c r="J38" s="191"/>
      <c r="K38" s="59"/>
    </row>
    <row r="39" spans="2:11" ht="17.100000000000001" customHeight="1" x14ac:dyDescent="0.2">
      <c r="E39" s="182"/>
      <c r="F39" s="183"/>
      <c r="G39" s="115"/>
      <c r="H39" s="116" t="s">
        <v>176</v>
      </c>
      <c r="I39" s="188"/>
      <c r="J39" s="156"/>
      <c r="K39" s="59"/>
    </row>
    <row r="40" spans="2:11" ht="17.100000000000001" customHeight="1" x14ac:dyDescent="0.2">
      <c r="E40" s="116"/>
      <c r="F40" s="156"/>
      <c r="G40" s="115"/>
      <c r="H40" s="192" t="s">
        <v>177</v>
      </c>
      <c r="I40" s="197"/>
      <c r="J40" s="156"/>
      <c r="K40" s="59"/>
    </row>
    <row r="41" spans="2:11" ht="17.100000000000001" customHeight="1" x14ac:dyDescent="0.2">
      <c r="E41" s="116"/>
      <c r="F41" s="156"/>
      <c r="G41" s="115"/>
      <c r="H41" s="116" t="s">
        <v>178</v>
      </c>
      <c r="I41" s="199">
        <f>SUM(I39:I40)/2</f>
        <v>0</v>
      </c>
      <c r="J41" s="156"/>
      <c r="K41" s="105"/>
    </row>
    <row r="42" spans="2:11" ht="17.100000000000001" customHeight="1" x14ac:dyDescent="0.2">
      <c r="E42" s="116"/>
      <c r="F42" s="156"/>
      <c r="G42" s="59"/>
      <c r="H42" s="116"/>
      <c r="I42" s="115"/>
      <c r="J42" s="183"/>
      <c r="K42" s="155"/>
    </row>
    <row r="43" spans="2:11" ht="17.100000000000001" customHeight="1" thickBot="1" x14ac:dyDescent="0.25">
      <c r="E43" s="142"/>
      <c r="F43" s="158"/>
      <c r="G43" s="153"/>
      <c r="H43" s="193" t="s">
        <v>179</v>
      </c>
      <c r="J43" s="200" t="e">
        <f>C36/I41</f>
        <v>#DIV/0!</v>
      </c>
      <c r="K43" s="153"/>
    </row>
    <row r="44" spans="2:11" ht="17.100000000000001" customHeight="1" thickTop="1" thickBot="1" x14ac:dyDescent="0.25">
      <c r="E44" s="106"/>
      <c r="F44" s="104">
        <f>SUM(F38:F43)</f>
        <v>0</v>
      </c>
      <c r="G44" s="153"/>
      <c r="H44" s="194"/>
      <c r="I44" s="195"/>
      <c r="J44" s="196"/>
      <c r="K44" s="153"/>
    </row>
    <row r="45" spans="2:11" ht="17.100000000000001" customHeight="1" x14ac:dyDescent="0.2">
      <c r="E45" s="105"/>
      <c r="F45" s="105"/>
      <c r="G45" s="117"/>
      <c r="H45" s="117"/>
      <c r="I45" s="117"/>
      <c r="J45" s="117"/>
      <c r="K45" s="153"/>
    </row>
    <row r="46" spans="2:11" ht="17.100000000000001" customHeight="1" x14ac:dyDescent="0.2">
      <c r="E46" s="154"/>
      <c r="F46" s="153"/>
      <c r="G46" s="117"/>
      <c r="H46" s="117"/>
      <c r="I46" s="117"/>
      <c r="J46" s="117"/>
      <c r="K46" s="153"/>
    </row>
    <row r="47" spans="2:11" ht="17.100000000000001" customHeight="1" x14ac:dyDescent="0.2">
      <c r="E47" s="117"/>
      <c r="F47" s="117"/>
      <c r="G47" s="117"/>
      <c r="H47" s="117"/>
      <c r="I47" s="117"/>
      <c r="J47" s="153"/>
      <c r="K47" s="153"/>
    </row>
    <row r="48" spans="2:11" ht="17.100000000000001" customHeight="1" x14ac:dyDescent="0.2">
      <c r="E48" s="117"/>
      <c r="F48" s="117"/>
      <c r="G48" s="117"/>
      <c r="H48" s="117"/>
      <c r="I48" s="117"/>
    </row>
    <row r="49" spans="5:9" ht="17.100000000000001" customHeight="1" x14ac:dyDescent="0.2">
      <c r="E49" s="117"/>
      <c r="F49" s="117"/>
      <c r="G49" s="153"/>
      <c r="H49" s="153"/>
      <c r="I49" s="153"/>
    </row>
    <row r="50" spans="5:9" ht="17.100000000000001" customHeight="1" x14ac:dyDescent="0.2">
      <c r="E50" s="117"/>
      <c r="F50" s="117"/>
    </row>
    <row r="51" spans="5:9" ht="17.100000000000001" customHeight="1" x14ac:dyDescent="0.2">
      <c r="E51" s="153"/>
      <c r="F51" s="153"/>
    </row>
  </sheetData>
  <mergeCells count="11">
    <mergeCell ref="E17:K17"/>
    <mergeCell ref="D1:K1"/>
    <mergeCell ref="I3:K3"/>
    <mergeCell ref="E5:K5"/>
    <mergeCell ref="E6:E7"/>
    <mergeCell ref="F6:F7"/>
    <mergeCell ref="G6:G7"/>
    <mergeCell ref="H6:H7"/>
    <mergeCell ref="I6:I7"/>
    <mergeCell ref="J6:J7"/>
    <mergeCell ref="K6:K7"/>
  </mergeCells>
  <printOptions horizontalCentered="1"/>
  <pageMargins left="0.7" right="0.7" top="0.5" bottom="0.5" header="0.3" footer="0.3"/>
  <pageSetup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tabSelected="1" zoomScaleNormal="100" workbookViewId="0">
      <selection activeCell="A4" sqref="A4:I4"/>
    </sheetView>
  </sheetViews>
  <sheetFormatPr defaultRowHeight="12.75" x14ac:dyDescent="0.2"/>
  <cols>
    <col min="1" max="9" width="11.28515625" customWidth="1"/>
  </cols>
  <sheetData>
    <row r="1" spans="1:9" ht="23.25" x14ac:dyDescent="0.2">
      <c r="A1" s="248" t="s">
        <v>23</v>
      </c>
      <c r="B1" s="248"/>
      <c r="C1" s="248"/>
      <c r="D1" s="248"/>
      <c r="E1" s="248"/>
      <c r="F1" s="248"/>
      <c r="G1" s="248"/>
      <c r="H1" s="248"/>
      <c r="I1" s="248"/>
    </row>
    <row r="2" spans="1:9" ht="23.25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23.25" x14ac:dyDescent="0.2">
      <c r="A3" s="5"/>
      <c r="B3" s="5"/>
      <c r="C3" s="5"/>
      <c r="D3" s="5"/>
      <c r="E3" s="5"/>
      <c r="F3" s="5"/>
      <c r="G3" s="5"/>
      <c r="H3" s="5"/>
      <c r="I3" s="5"/>
    </row>
    <row r="4" spans="1:9" ht="23.25" x14ac:dyDescent="0.35">
      <c r="A4" s="249" t="s">
        <v>18</v>
      </c>
      <c r="B4" s="249"/>
      <c r="C4" s="249"/>
      <c r="D4" s="249"/>
      <c r="E4" s="249"/>
      <c r="F4" s="249"/>
      <c r="G4" s="249"/>
      <c r="H4" s="249"/>
      <c r="I4" s="249"/>
    </row>
    <row r="5" spans="1:9" ht="15" x14ac:dyDescent="0.2">
      <c r="A5" s="250" t="s">
        <v>24</v>
      </c>
      <c r="B5" s="250"/>
      <c r="C5" s="250"/>
      <c r="D5" s="250"/>
      <c r="E5" s="250"/>
      <c r="F5" s="250"/>
      <c r="G5" s="250"/>
      <c r="H5" s="250"/>
      <c r="I5" s="250"/>
    </row>
    <row r="6" spans="1:9" ht="15" x14ac:dyDescent="0.2">
      <c r="A6" s="6"/>
      <c r="B6" s="6"/>
      <c r="C6" s="6"/>
      <c r="D6" s="6"/>
      <c r="E6" s="6"/>
      <c r="F6" s="6"/>
      <c r="G6" s="6"/>
      <c r="H6" s="6"/>
      <c r="I6" s="6"/>
    </row>
    <row r="7" spans="1:9" ht="15" x14ac:dyDescent="0.2">
      <c r="A7" s="6"/>
      <c r="B7" s="6"/>
      <c r="C7" s="6"/>
      <c r="D7" s="246">
        <f>VLOOKUP(A4,Sheet1!A2:B32,2,FALSE)</f>
        <v>0</v>
      </c>
      <c r="E7" s="246"/>
      <c r="F7" s="246"/>
      <c r="G7" s="6"/>
      <c r="H7" s="6"/>
      <c r="I7" s="6"/>
    </row>
    <row r="8" spans="1:9" ht="15" x14ac:dyDescent="0.2">
      <c r="A8" s="6"/>
      <c r="B8" s="6"/>
      <c r="C8" s="6"/>
      <c r="D8" s="6"/>
      <c r="E8" s="6" t="s">
        <v>56</v>
      </c>
      <c r="F8" s="6"/>
      <c r="G8" s="6"/>
      <c r="H8" s="6"/>
      <c r="I8" s="6"/>
    </row>
    <row r="9" spans="1:9" ht="23.25" x14ac:dyDescent="0.35">
      <c r="A9" s="212"/>
      <c r="B9" s="212"/>
      <c r="C9" s="212"/>
      <c r="D9" s="212"/>
      <c r="E9" s="212"/>
      <c r="F9" s="215"/>
      <c r="G9" s="216"/>
      <c r="H9" s="7"/>
      <c r="I9" s="7"/>
    </row>
    <row r="11" spans="1:9" ht="15" x14ac:dyDescent="0.2">
      <c r="B11" s="254" t="s">
        <v>192</v>
      </c>
      <c r="C11" s="254"/>
      <c r="D11" s="255" t="s">
        <v>243</v>
      </c>
      <c r="E11" s="256"/>
      <c r="F11" s="214" t="s">
        <v>193</v>
      </c>
      <c r="G11" s="255" t="s">
        <v>244</v>
      </c>
      <c r="H11" s="256"/>
    </row>
    <row r="14" spans="1:9" ht="18" x14ac:dyDescent="0.2">
      <c r="A14" s="251" t="s">
        <v>191</v>
      </c>
      <c r="B14" s="251"/>
      <c r="C14" s="251"/>
      <c r="D14" s="251"/>
      <c r="E14" s="251"/>
      <c r="F14" s="251"/>
      <c r="G14" s="251"/>
      <c r="H14" s="251"/>
      <c r="I14" s="251"/>
    </row>
    <row r="17" spans="1:9" ht="18" x14ac:dyDescent="0.2">
      <c r="A17" s="247" t="s">
        <v>25</v>
      </c>
      <c r="B17" s="247"/>
      <c r="C17" s="247"/>
      <c r="D17" s="247"/>
      <c r="E17" s="247"/>
      <c r="F17" s="247"/>
      <c r="G17" s="247"/>
      <c r="H17" s="247"/>
      <c r="I17" s="247"/>
    </row>
    <row r="18" spans="1:9" ht="18" x14ac:dyDescent="0.25">
      <c r="A18" s="252" t="s">
        <v>187</v>
      </c>
      <c r="B18" s="253"/>
      <c r="C18" s="253"/>
      <c r="D18" s="253"/>
      <c r="E18" s="253"/>
      <c r="F18" s="253"/>
      <c r="G18" s="253"/>
      <c r="H18" s="253"/>
      <c r="I18" s="253"/>
    </row>
    <row r="19" spans="1:9" ht="18" x14ac:dyDescent="0.2">
      <c r="A19" s="9"/>
      <c r="B19" s="8"/>
      <c r="C19" s="8"/>
      <c r="D19" s="8"/>
      <c r="E19" s="8"/>
      <c r="F19" s="8"/>
      <c r="G19" s="8"/>
      <c r="H19" s="8"/>
      <c r="I19" s="8"/>
    </row>
    <row r="20" spans="1:9" ht="18" x14ac:dyDescent="0.2">
      <c r="A20" s="247"/>
      <c r="B20" s="247"/>
      <c r="C20" s="247"/>
      <c r="D20" s="247"/>
      <c r="E20" s="247"/>
      <c r="F20" s="247"/>
      <c r="G20" s="247"/>
      <c r="H20" s="247"/>
      <c r="I20" s="247"/>
    </row>
    <row r="21" spans="1:9" ht="18" x14ac:dyDescent="0.2">
      <c r="A21" s="247"/>
      <c r="B21" s="247"/>
      <c r="C21" s="247"/>
      <c r="D21" s="247"/>
      <c r="E21" s="247"/>
      <c r="F21" s="247"/>
      <c r="G21" s="247"/>
      <c r="H21" s="247"/>
      <c r="I21" s="247"/>
    </row>
    <row r="22" spans="1:9" ht="18" x14ac:dyDescent="0.2">
      <c r="A22" s="247"/>
      <c r="B22" s="247"/>
      <c r="C22" s="247"/>
      <c r="D22" s="247"/>
      <c r="E22" s="247"/>
      <c r="F22" s="247"/>
      <c r="G22" s="247"/>
      <c r="H22" s="247"/>
      <c r="I22" s="247"/>
    </row>
    <row r="23" spans="1:9" ht="18" x14ac:dyDescent="0.2">
      <c r="A23" s="247"/>
      <c r="B23" s="247"/>
      <c r="C23" s="247"/>
      <c r="D23" s="247"/>
      <c r="E23" s="247"/>
      <c r="F23" s="247"/>
      <c r="G23" s="247"/>
      <c r="H23" s="247"/>
      <c r="I23" s="247"/>
    </row>
    <row r="24" spans="1:9" ht="18" x14ac:dyDescent="0.2">
      <c r="A24" s="247"/>
      <c r="B24" s="247"/>
      <c r="C24" s="247"/>
      <c r="D24" s="247"/>
      <c r="E24" s="247"/>
      <c r="F24" s="247"/>
      <c r="G24" s="247"/>
      <c r="H24" s="247"/>
      <c r="I24" s="247"/>
    </row>
  </sheetData>
  <mergeCells count="15">
    <mergeCell ref="D7:F7"/>
    <mergeCell ref="A24:I24"/>
    <mergeCell ref="A1:I1"/>
    <mergeCell ref="A4:I4"/>
    <mergeCell ref="A5:I5"/>
    <mergeCell ref="A14:I14"/>
    <mergeCell ref="A17:I17"/>
    <mergeCell ref="A18:I18"/>
    <mergeCell ref="A20:I20"/>
    <mergeCell ref="A21:I21"/>
    <mergeCell ref="A22:I22"/>
    <mergeCell ref="A23:I23"/>
    <mergeCell ref="B11:C11"/>
    <mergeCell ref="D11:E11"/>
    <mergeCell ref="G11:H11"/>
  </mergeCells>
  <dataValidations count="1">
    <dataValidation type="list" allowBlank="1" showInputMessage="1" showErrorMessage="1" sqref="A4:I4" xr:uid="{00000000-0002-0000-0100-000000000000}">
      <formula1>Centers</formula1>
    </dataValidation>
  </dataValidations>
  <hyperlinks>
    <hyperlink ref="A18" r:id="rId1" xr:uid="{00000000-0004-0000-0100-000000000000}"/>
  </hyperlinks>
  <printOptions horizontalCentered="1"/>
  <pageMargins left="0.25" right="0.25" top="0.75" bottom="0.75" header="0.3" footer="0.3"/>
  <pageSetup orientation="portrait" horizontalDpi="300" verticalDpi="30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51"/>
  <sheetViews>
    <sheetView zoomScaleNormal="100" zoomScaleSheetLayoutView="100" workbookViewId="0">
      <selection activeCell="E9" sqref="E9"/>
    </sheetView>
  </sheetViews>
  <sheetFormatPr defaultColWidth="8.85546875" defaultRowHeight="17.100000000000001" customHeight="1" x14ac:dyDescent="0.2"/>
  <cols>
    <col min="1" max="1" width="4" style="168" customWidth="1"/>
    <col min="2" max="2" width="48.5703125" style="48" customWidth="1"/>
    <col min="3" max="3" width="28.140625" style="48" customWidth="1"/>
    <col min="4" max="4" width="4.42578125" style="168" customWidth="1"/>
    <col min="5" max="5" width="13.42578125" style="48" customWidth="1"/>
    <col min="6" max="11" width="11.5703125" style="48" customWidth="1"/>
    <col min="12" max="16384" width="8.85546875" style="48"/>
  </cols>
  <sheetData>
    <row r="1" spans="1:12" ht="17.100000000000001" customHeight="1" x14ac:dyDescent="0.2">
      <c r="B1" s="226" t="str">
        <f>'Cover Sheet'!A4</f>
        <v xml:space="preserve"> </v>
      </c>
      <c r="C1" s="218" t="str">
        <f>'Cover Sheet'!D11</f>
        <v>July 2022</v>
      </c>
      <c r="D1" s="275" t="s">
        <v>173</v>
      </c>
      <c r="E1" s="275"/>
      <c r="F1" s="275"/>
      <c r="G1" s="275"/>
      <c r="H1" s="275"/>
      <c r="I1" s="275"/>
      <c r="J1" s="275"/>
      <c r="K1" s="275"/>
      <c r="L1" s="49"/>
    </row>
    <row r="2" spans="1:12" ht="17.100000000000001" customHeight="1" x14ac:dyDescent="0.2">
      <c r="C2" s="46" t="s">
        <v>90</v>
      </c>
      <c r="L2" s="97"/>
    </row>
    <row r="3" spans="1:12" ht="17.100000000000001" customHeight="1" x14ac:dyDescent="0.2">
      <c r="A3" s="168" t="s">
        <v>1</v>
      </c>
      <c r="B3" s="185"/>
      <c r="C3" s="218" t="str">
        <f>'Cover Sheet'!G11</f>
        <v>June 2023</v>
      </c>
      <c r="E3" s="94"/>
      <c r="F3" s="95"/>
      <c r="G3" s="49"/>
      <c r="H3" s="50"/>
      <c r="I3" s="287">
        <f>B3</f>
        <v>0</v>
      </c>
      <c r="J3" s="287"/>
      <c r="K3" s="287"/>
    </row>
    <row r="4" spans="1:12" ht="17.100000000000001" customHeight="1" thickBot="1" x14ac:dyDescent="0.25">
      <c r="B4" s="107" t="s">
        <v>89</v>
      </c>
      <c r="C4" s="51"/>
      <c r="E4" s="49"/>
      <c r="F4" s="17"/>
      <c r="G4" s="17"/>
      <c r="H4" s="50"/>
      <c r="I4" s="49"/>
      <c r="J4" s="97" t="s">
        <v>89</v>
      </c>
      <c r="K4" s="97"/>
    </row>
    <row r="5" spans="1:12" ht="17.100000000000001" customHeight="1" thickBot="1" x14ac:dyDescent="0.25">
      <c r="B5" s="72"/>
      <c r="C5" s="44" t="s">
        <v>18</v>
      </c>
      <c r="D5" s="168" t="s">
        <v>2</v>
      </c>
      <c r="E5" s="279" t="s">
        <v>155</v>
      </c>
      <c r="F5" s="280"/>
      <c r="G5" s="280"/>
      <c r="H5" s="280"/>
      <c r="I5" s="280"/>
      <c r="J5" s="280"/>
      <c r="K5" s="281"/>
    </row>
    <row r="6" spans="1:12" ht="17.100000000000001" customHeight="1" thickTop="1" x14ac:dyDescent="0.2">
      <c r="B6" s="73"/>
      <c r="C6" s="101" t="s">
        <v>21</v>
      </c>
      <c r="E6" s="282" t="s">
        <v>113</v>
      </c>
      <c r="F6" s="283" t="s">
        <v>22</v>
      </c>
      <c r="G6" s="283" t="s">
        <v>42</v>
      </c>
      <c r="H6" s="273" t="s">
        <v>114</v>
      </c>
      <c r="I6" s="284" t="s">
        <v>111</v>
      </c>
      <c r="J6" s="283" t="s">
        <v>43</v>
      </c>
      <c r="K6" s="285" t="s">
        <v>44</v>
      </c>
    </row>
    <row r="7" spans="1:12" ht="17.100000000000001" customHeight="1" x14ac:dyDescent="0.2">
      <c r="B7" s="74"/>
      <c r="C7" s="55"/>
      <c r="E7" s="282"/>
      <c r="F7" s="283"/>
      <c r="G7" s="283"/>
      <c r="H7" s="274"/>
      <c r="I7" s="284"/>
      <c r="J7" s="283"/>
      <c r="K7" s="285"/>
    </row>
    <row r="8" spans="1:12" ht="17.100000000000001" customHeight="1" x14ac:dyDescent="0.2">
      <c r="A8" s="168" t="s">
        <v>2</v>
      </c>
      <c r="B8" s="68" t="s">
        <v>129</v>
      </c>
      <c r="C8" s="57">
        <f>J15</f>
        <v>0</v>
      </c>
      <c r="E8" s="229"/>
      <c r="F8" s="113"/>
      <c r="G8" s="59">
        <f t="shared" ref="G8:G14" si="0">K19</f>
        <v>0</v>
      </c>
      <c r="H8" s="100">
        <f>SUM(F8:G8)</f>
        <v>0</v>
      </c>
      <c r="I8" s="114"/>
      <c r="J8" s="59">
        <f>SUM(F8*I8)</f>
        <v>0</v>
      </c>
      <c r="K8" s="89">
        <f>SUM(G8*I8)</f>
        <v>0</v>
      </c>
    </row>
    <row r="9" spans="1:12" ht="17.100000000000001" customHeight="1" x14ac:dyDescent="0.2">
      <c r="A9" s="168" t="s">
        <v>2</v>
      </c>
      <c r="B9" s="68" t="s">
        <v>130</v>
      </c>
      <c r="C9" s="57">
        <f>K15</f>
        <v>0</v>
      </c>
      <c r="E9" s="229"/>
      <c r="F9" s="113"/>
      <c r="G9" s="59">
        <f t="shared" si="0"/>
        <v>0</v>
      </c>
      <c r="H9" s="100">
        <f t="shared" ref="H9:H14" si="1">SUM(F9:G9)</f>
        <v>0</v>
      </c>
      <c r="I9" s="114"/>
      <c r="J9" s="59">
        <f t="shared" ref="J9:J14" si="2">SUM(F9*I9)</f>
        <v>0</v>
      </c>
      <c r="K9" s="89">
        <f t="shared" ref="K9:K14" si="3">SUM(G9*I9)</f>
        <v>0</v>
      </c>
    </row>
    <row r="10" spans="1:12" ht="17.100000000000001" customHeight="1" x14ac:dyDescent="0.2">
      <c r="A10" s="168" t="s">
        <v>3</v>
      </c>
      <c r="B10" s="68" t="s">
        <v>35</v>
      </c>
      <c r="C10" s="109"/>
      <c r="E10" s="229"/>
      <c r="F10" s="113"/>
      <c r="G10" s="59">
        <f t="shared" si="0"/>
        <v>0</v>
      </c>
      <c r="H10" s="100">
        <f t="shared" si="1"/>
        <v>0</v>
      </c>
      <c r="I10" s="114"/>
      <c r="J10" s="59">
        <f t="shared" si="2"/>
        <v>0</v>
      </c>
      <c r="K10" s="89">
        <f t="shared" si="3"/>
        <v>0</v>
      </c>
    </row>
    <row r="11" spans="1:12" ht="17.100000000000001" customHeight="1" x14ac:dyDescent="0.2">
      <c r="A11" s="168" t="s">
        <v>58</v>
      </c>
      <c r="B11" s="68" t="s">
        <v>95</v>
      </c>
      <c r="C11" s="109"/>
      <c r="E11" s="229"/>
      <c r="F11" s="113"/>
      <c r="G11" s="59">
        <f t="shared" si="0"/>
        <v>0</v>
      </c>
      <c r="H11" s="100">
        <f t="shared" si="1"/>
        <v>0</v>
      </c>
      <c r="I11" s="114"/>
      <c r="J11" s="59">
        <f t="shared" si="2"/>
        <v>0</v>
      </c>
      <c r="K11" s="89">
        <f t="shared" si="3"/>
        <v>0</v>
      </c>
    </row>
    <row r="12" spans="1:12" ht="17.100000000000001" customHeight="1" x14ac:dyDescent="0.2">
      <c r="A12" s="168" t="s">
        <v>59</v>
      </c>
      <c r="B12" s="68" t="s">
        <v>96</v>
      </c>
      <c r="C12" s="109"/>
      <c r="E12" s="229"/>
      <c r="F12" s="113"/>
      <c r="G12" s="59">
        <f t="shared" si="0"/>
        <v>0</v>
      </c>
      <c r="H12" s="100">
        <f t="shared" si="1"/>
        <v>0</v>
      </c>
      <c r="I12" s="114"/>
      <c r="J12" s="59">
        <f t="shared" si="2"/>
        <v>0</v>
      </c>
      <c r="K12" s="89">
        <f t="shared" si="3"/>
        <v>0</v>
      </c>
    </row>
    <row r="13" spans="1:12" ht="17.100000000000001" customHeight="1" x14ac:dyDescent="0.2">
      <c r="A13" s="168" t="s">
        <v>60</v>
      </c>
      <c r="B13" s="68" t="s">
        <v>34</v>
      </c>
      <c r="C13" s="109"/>
      <c r="E13" s="229"/>
      <c r="F13" s="113"/>
      <c r="G13" s="59">
        <f t="shared" si="0"/>
        <v>0</v>
      </c>
      <c r="H13" s="100">
        <f t="shared" si="1"/>
        <v>0</v>
      </c>
      <c r="I13" s="114"/>
      <c r="J13" s="59">
        <f t="shared" si="2"/>
        <v>0</v>
      </c>
      <c r="K13" s="89">
        <f t="shared" si="3"/>
        <v>0</v>
      </c>
    </row>
    <row r="14" spans="1:12" ht="17.100000000000001" customHeight="1" thickBot="1" x14ac:dyDescent="0.25">
      <c r="A14" s="168" t="s">
        <v>4</v>
      </c>
      <c r="B14" s="68" t="s">
        <v>75</v>
      </c>
      <c r="C14" s="109"/>
      <c r="E14" s="230"/>
      <c r="F14" s="143"/>
      <c r="G14" s="147">
        <f t="shared" si="0"/>
        <v>0</v>
      </c>
      <c r="H14" s="145">
        <f t="shared" si="1"/>
        <v>0</v>
      </c>
      <c r="I14" s="146"/>
      <c r="J14" s="147">
        <f t="shared" si="2"/>
        <v>0</v>
      </c>
      <c r="K14" s="148">
        <f t="shared" si="3"/>
        <v>0</v>
      </c>
    </row>
    <row r="15" spans="1:12" ht="17.100000000000001" customHeight="1" thickTop="1" thickBot="1" x14ac:dyDescent="0.25">
      <c r="A15" s="168" t="s">
        <v>5</v>
      </c>
      <c r="B15" s="68" t="s">
        <v>36</v>
      </c>
      <c r="C15" s="109"/>
      <c r="E15" s="62"/>
      <c r="F15" s="81">
        <f>SUM(F8:F14)</f>
        <v>0</v>
      </c>
      <c r="G15" s="81">
        <f>SUM(G8:G14)</f>
        <v>0</v>
      </c>
      <c r="H15" s="81">
        <f>SUM(H8:H14)</f>
        <v>0</v>
      </c>
      <c r="I15" s="99">
        <v>0</v>
      </c>
      <c r="J15" s="64">
        <f>SUM(J8:J14)</f>
        <v>0</v>
      </c>
      <c r="K15" s="61">
        <f>SUM(K8:K14)</f>
        <v>0</v>
      </c>
    </row>
    <row r="16" spans="1:12" ht="17.100000000000001" customHeight="1" thickBot="1" x14ac:dyDescent="0.25">
      <c r="A16" s="168" t="s">
        <v>6</v>
      </c>
      <c r="B16" s="68" t="s">
        <v>40</v>
      </c>
      <c r="C16" s="109"/>
      <c r="E16" s="98"/>
      <c r="F16" s="78"/>
      <c r="G16" s="59"/>
      <c r="H16" s="79"/>
      <c r="I16" s="80"/>
      <c r="J16" s="79"/>
      <c r="K16" s="79"/>
    </row>
    <row r="17" spans="1:11" ht="17.100000000000001" customHeight="1" x14ac:dyDescent="0.2">
      <c r="A17" s="168" t="s">
        <v>7</v>
      </c>
      <c r="B17" s="68" t="s">
        <v>94</v>
      </c>
      <c r="C17" s="109"/>
      <c r="D17" s="168" t="s">
        <v>2</v>
      </c>
      <c r="E17" s="276" t="s">
        <v>128</v>
      </c>
      <c r="F17" s="277"/>
      <c r="G17" s="277"/>
      <c r="H17" s="277"/>
      <c r="I17" s="277"/>
      <c r="J17" s="277"/>
      <c r="K17" s="278"/>
    </row>
    <row r="18" spans="1:11" ht="17.100000000000001" customHeight="1" x14ac:dyDescent="0.2">
      <c r="A18" s="168" t="s">
        <v>62</v>
      </c>
      <c r="B18" s="68" t="s">
        <v>97</v>
      </c>
      <c r="C18" s="109"/>
      <c r="E18" s="165"/>
      <c r="F18" s="44" t="s">
        <v>28</v>
      </c>
      <c r="G18" s="44" t="s">
        <v>29</v>
      </c>
      <c r="H18" s="44" t="s">
        <v>30</v>
      </c>
      <c r="I18" s="44" t="s">
        <v>31</v>
      </c>
      <c r="J18" s="44" t="s">
        <v>46</v>
      </c>
      <c r="K18" s="166" t="s">
        <v>112</v>
      </c>
    </row>
    <row r="19" spans="1:11" ht="17.100000000000001" customHeight="1" x14ac:dyDescent="0.2">
      <c r="A19" s="168" t="s">
        <v>71</v>
      </c>
      <c r="B19" s="68" t="s">
        <v>76</v>
      </c>
      <c r="C19" s="109"/>
      <c r="E19" s="231">
        <f t="shared" ref="E19:E25" si="4">E8</f>
        <v>0</v>
      </c>
      <c r="F19" s="115"/>
      <c r="G19" s="115"/>
      <c r="H19" s="115"/>
      <c r="I19" s="115"/>
      <c r="J19" s="115"/>
      <c r="K19" s="58">
        <f>SUM(F19:J19)</f>
        <v>0</v>
      </c>
    </row>
    <row r="20" spans="1:11" ht="17.100000000000001" customHeight="1" x14ac:dyDescent="0.2">
      <c r="A20" s="168" t="s">
        <v>10</v>
      </c>
      <c r="B20" s="68" t="s">
        <v>115</v>
      </c>
      <c r="C20" s="57">
        <f>F35</f>
        <v>0</v>
      </c>
      <c r="E20" s="231">
        <f t="shared" si="4"/>
        <v>0</v>
      </c>
      <c r="F20" s="115"/>
      <c r="G20" s="115"/>
      <c r="H20" s="115"/>
      <c r="I20" s="115"/>
      <c r="J20" s="115"/>
      <c r="K20" s="58">
        <f t="shared" ref="K20:K25" si="5">SUM(F20:J20)</f>
        <v>0</v>
      </c>
    </row>
    <row r="21" spans="1:11" ht="17.100000000000001" customHeight="1" x14ac:dyDescent="0.2">
      <c r="A21" s="168" t="s">
        <v>11</v>
      </c>
      <c r="B21" s="68" t="s">
        <v>190</v>
      </c>
      <c r="C21" s="57">
        <f>I35</f>
        <v>0</v>
      </c>
      <c r="E21" s="231">
        <f t="shared" si="4"/>
        <v>0</v>
      </c>
      <c r="F21" s="115"/>
      <c r="G21" s="115"/>
      <c r="H21" s="115"/>
      <c r="I21" s="115"/>
      <c r="J21" s="115"/>
      <c r="K21" s="58">
        <f t="shared" si="5"/>
        <v>0</v>
      </c>
    </row>
    <row r="22" spans="1:11" ht="17.100000000000001" customHeight="1" x14ac:dyDescent="0.2">
      <c r="A22" s="168" t="s">
        <v>12</v>
      </c>
      <c r="B22" s="68" t="s">
        <v>45</v>
      </c>
      <c r="C22" s="109"/>
      <c r="E22" s="231">
        <f t="shared" si="4"/>
        <v>0</v>
      </c>
      <c r="F22" s="115"/>
      <c r="G22" s="115"/>
      <c r="H22" s="115"/>
      <c r="I22" s="115"/>
      <c r="J22" s="115"/>
      <c r="K22" s="58">
        <f t="shared" si="5"/>
        <v>0</v>
      </c>
    </row>
    <row r="23" spans="1:11" ht="17.100000000000001" customHeight="1" x14ac:dyDescent="0.2">
      <c r="A23" s="168" t="s">
        <v>13</v>
      </c>
      <c r="B23" s="68" t="s">
        <v>26</v>
      </c>
      <c r="C23" s="57">
        <f>F44</f>
        <v>0</v>
      </c>
      <c r="E23" s="231">
        <f t="shared" si="4"/>
        <v>0</v>
      </c>
      <c r="F23" s="115"/>
      <c r="G23" s="115"/>
      <c r="H23" s="115"/>
      <c r="I23" s="115"/>
      <c r="J23" s="115"/>
      <c r="K23" s="58">
        <f t="shared" si="5"/>
        <v>0</v>
      </c>
    </row>
    <row r="24" spans="1:11" ht="17.100000000000001" customHeight="1" x14ac:dyDescent="0.2">
      <c r="A24" s="168" t="s">
        <v>163</v>
      </c>
      <c r="B24" s="68" t="s">
        <v>123</v>
      </c>
      <c r="C24" s="109"/>
      <c r="E24" s="231">
        <f t="shared" si="4"/>
        <v>0</v>
      </c>
      <c r="F24" s="115"/>
      <c r="G24" s="115"/>
      <c r="H24" s="115"/>
      <c r="I24" s="115"/>
      <c r="J24" s="115"/>
      <c r="K24" s="58">
        <f t="shared" si="5"/>
        <v>0</v>
      </c>
    </row>
    <row r="25" spans="1:11" ht="17.100000000000001" customHeight="1" thickBot="1" x14ac:dyDescent="0.25">
      <c r="A25" s="168" t="s">
        <v>168</v>
      </c>
      <c r="B25" s="68" t="s">
        <v>98</v>
      </c>
      <c r="C25" s="109"/>
      <c r="E25" s="232">
        <f t="shared" si="4"/>
        <v>0</v>
      </c>
      <c r="F25" s="140"/>
      <c r="G25" s="140"/>
      <c r="H25" s="140"/>
      <c r="I25" s="140"/>
      <c r="J25" s="140"/>
      <c r="K25" s="141">
        <f t="shared" si="5"/>
        <v>0</v>
      </c>
    </row>
    <row r="26" spans="1:11" ht="17.100000000000001" customHeight="1" thickTop="1" thickBot="1" x14ac:dyDescent="0.25">
      <c r="A26" s="168" t="s">
        <v>169</v>
      </c>
      <c r="B26" s="68" t="s">
        <v>99</v>
      </c>
      <c r="C26" s="109"/>
      <c r="E26" s="60"/>
      <c r="F26" s="64">
        <f t="shared" ref="F26:K26" si="6">SUM(F19:F25)</f>
        <v>0</v>
      </c>
      <c r="G26" s="64">
        <f t="shared" si="6"/>
        <v>0</v>
      </c>
      <c r="H26" s="64">
        <f t="shared" si="6"/>
        <v>0</v>
      </c>
      <c r="I26" s="64">
        <f t="shared" si="6"/>
        <v>0</v>
      </c>
      <c r="J26" s="64">
        <f t="shared" si="6"/>
        <v>0</v>
      </c>
      <c r="K26" s="61">
        <f t="shared" si="6"/>
        <v>0</v>
      </c>
    </row>
    <row r="27" spans="1:11" ht="17.100000000000001" customHeight="1" thickBot="1" x14ac:dyDescent="0.25">
      <c r="A27" s="168" t="s">
        <v>170</v>
      </c>
      <c r="B27" s="68" t="s">
        <v>100</v>
      </c>
      <c r="C27" s="109"/>
      <c r="G27" s="63"/>
      <c r="J27" s="63"/>
      <c r="K27" s="63"/>
    </row>
    <row r="28" spans="1:11" ht="17.100000000000001" customHeight="1" x14ac:dyDescent="0.2">
      <c r="A28" s="168" t="s">
        <v>171</v>
      </c>
      <c r="B28" s="68" t="s">
        <v>101</v>
      </c>
      <c r="C28" s="109"/>
      <c r="D28" s="168" t="s">
        <v>10</v>
      </c>
      <c r="E28" s="208" t="s">
        <v>32</v>
      </c>
      <c r="F28" s="209"/>
      <c r="G28" s="168" t="s">
        <v>11</v>
      </c>
      <c r="H28" s="208" t="s">
        <v>184</v>
      </c>
      <c r="I28" s="209"/>
      <c r="K28" s="157"/>
    </row>
    <row r="29" spans="1:11" ht="17.100000000000001" customHeight="1" x14ac:dyDescent="0.2">
      <c r="A29" s="168" t="s">
        <v>172</v>
      </c>
      <c r="B29" s="68" t="s">
        <v>109</v>
      </c>
      <c r="C29" s="109"/>
      <c r="E29" s="181"/>
      <c r="F29" s="183"/>
      <c r="H29" s="181"/>
      <c r="I29" s="183"/>
      <c r="J29" s="115"/>
      <c r="K29" s="59"/>
    </row>
    <row r="30" spans="1:11" ht="17.100000000000001" customHeight="1" x14ac:dyDescent="0.2">
      <c r="B30" s="56"/>
      <c r="C30" s="109"/>
      <c r="E30" s="181"/>
      <c r="F30" s="183"/>
      <c r="H30" s="181"/>
      <c r="I30" s="183"/>
      <c r="J30" s="115"/>
      <c r="K30" s="59"/>
    </row>
    <row r="31" spans="1:11" ht="17.100000000000001" customHeight="1" x14ac:dyDescent="0.2">
      <c r="B31" s="56"/>
      <c r="C31" s="109"/>
      <c r="E31" s="116"/>
      <c r="F31" s="150"/>
      <c r="G31" s="115"/>
      <c r="H31" s="116"/>
      <c r="I31" s="156"/>
      <c r="J31" s="115"/>
      <c r="K31" s="59"/>
    </row>
    <row r="32" spans="1:11" ht="17.100000000000001" customHeight="1" x14ac:dyDescent="0.2">
      <c r="B32" s="56"/>
      <c r="C32" s="109"/>
      <c r="E32" s="116"/>
      <c r="F32" s="150"/>
      <c r="G32" s="115"/>
      <c r="H32" s="116"/>
      <c r="I32" s="156"/>
      <c r="J32" s="116"/>
      <c r="K32" s="59"/>
    </row>
    <row r="33" spans="2:11" ht="17.100000000000001" customHeight="1" x14ac:dyDescent="0.2">
      <c r="B33" s="56"/>
      <c r="C33" s="109"/>
      <c r="E33" s="116"/>
      <c r="F33" s="150"/>
      <c r="G33" s="115"/>
      <c r="H33" s="116"/>
      <c r="I33" s="156"/>
      <c r="J33" s="152"/>
      <c r="K33" s="59"/>
    </row>
    <row r="34" spans="2:11" ht="17.100000000000001" customHeight="1" thickBot="1" x14ac:dyDescent="0.25">
      <c r="B34" s="56"/>
      <c r="C34" s="109"/>
      <c r="E34" s="142"/>
      <c r="F34" s="151"/>
      <c r="G34" s="116"/>
      <c r="H34" s="142"/>
      <c r="I34" s="151"/>
      <c r="J34" s="105"/>
      <c r="K34" s="105"/>
    </row>
    <row r="35" spans="2:11" ht="17.100000000000001" customHeight="1" thickTop="1" thickBot="1" x14ac:dyDescent="0.25">
      <c r="B35" s="65"/>
      <c r="C35" s="118"/>
      <c r="E35" s="106"/>
      <c r="F35" s="104">
        <f>SUM(F29:F34)</f>
        <v>0</v>
      </c>
      <c r="G35" s="152"/>
      <c r="H35" s="106"/>
      <c r="I35" s="104">
        <f>SUM(I29:I34)</f>
        <v>0</v>
      </c>
      <c r="J35" s="153"/>
      <c r="K35" s="155"/>
    </row>
    <row r="36" spans="2:11" ht="17.100000000000001" customHeight="1" thickTop="1" thickBot="1" x14ac:dyDescent="0.25">
      <c r="B36" s="66" t="s">
        <v>121</v>
      </c>
      <c r="C36" s="102">
        <f>SUM(C8:C35)</f>
        <v>0</v>
      </c>
      <c r="E36" s="105"/>
      <c r="F36" s="105"/>
      <c r="G36" s="105"/>
      <c r="H36" s="105"/>
      <c r="I36" s="105"/>
      <c r="J36" s="115"/>
      <c r="K36" s="59"/>
    </row>
    <row r="37" spans="2:11" ht="17.100000000000001" customHeight="1" thickTop="1" thickBot="1" x14ac:dyDescent="0.25">
      <c r="D37" s="168" t="s">
        <v>13</v>
      </c>
      <c r="E37" s="210" t="s">
        <v>33</v>
      </c>
      <c r="F37" s="211"/>
      <c r="G37" s="153"/>
      <c r="H37" s="153"/>
      <c r="I37" s="153"/>
      <c r="J37" s="115"/>
      <c r="K37" s="59"/>
    </row>
    <row r="38" spans="2:11" ht="17.100000000000001" customHeight="1" x14ac:dyDescent="0.2">
      <c r="E38" s="182"/>
      <c r="F38" s="183"/>
      <c r="G38" s="115"/>
      <c r="H38" s="189" t="s">
        <v>180</v>
      </c>
      <c r="I38" s="190"/>
      <c r="J38" s="191"/>
      <c r="K38" s="59"/>
    </row>
    <row r="39" spans="2:11" ht="17.100000000000001" customHeight="1" x14ac:dyDescent="0.2">
      <c r="E39" s="182"/>
      <c r="F39" s="183"/>
      <c r="G39" s="115"/>
      <c r="H39" s="116" t="s">
        <v>176</v>
      </c>
      <c r="I39" s="188"/>
      <c r="J39" s="156"/>
      <c r="K39" s="59"/>
    </row>
    <row r="40" spans="2:11" ht="17.100000000000001" customHeight="1" x14ac:dyDescent="0.2">
      <c r="E40" s="116"/>
      <c r="F40" s="156"/>
      <c r="G40" s="115"/>
      <c r="H40" s="192" t="s">
        <v>177</v>
      </c>
      <c r="I40" s="197"/>
      <c r="J40" s="156"/>
      <c r="K40" s="59"/>
    </row>
    <row r="41" spans="2:11" ht="17.100000000000001" customHeight="1" x14ac:dyDescent="0.2">
      <c r="E41" s="116"/>
      <c r="F41" s="156"/>
      <c r="G41" s="115"/>
      <c r="H41" s="116" t="s">
        <v>178</v>
      </c>
      <c r="I41" s="199">
        <f>SUM(I39:I40)/2</f>
        <v>0</v>
      </c>
      <c r="J41" s="156"/>
      <c r="K41" s="105"/>
    </row>
    <row r="42" spans="2:11" ht="17.100000000000001" customHeight="1" x14ac:dyDescent="0.2">
      <c r="E42" s="116"/>
      <c r="F42" s="156"/>
      <c r="G42" s="59"/>
      <c r="H42" s="116"/>
      <c r="I42" s="115"/>
      <c r="J42" s="183"/>
      <c r="K42" s="155"/>
    </row>
    <row r="43" spans="2:11" ht="17.100000000000001" customHeight="1" thickBot="1" x14ac:dyDescent="0.25">
      <c r="E43" s="142"/>
      <c r="F43" s="158"/>
      <c r="G43" s="153"/>
      <c r="H43" s="193" t="s">
        <v>179</v>
      </c>
      <c r="J43" s="200" t="e">
        <f>C36/I41</f>
        <v>#DIV/0!</v>
      </c>
      <c r="K43" s="153"/>
    </row>
    <row r="44" spans="2:11" ht="17.100000000000001" customHeight="1" thickTop="1" thickBot="1" x14ac:dyDescent="0.25">
      <c r="E44" s="106"/>
      <c r="F44" s="104">
        <f>SUM(F38:F43)</f>
        <v>0</v>
      </c>
      <c r="G44" s="153"/>
      <c r="H44" s="194"/>
      <c r="I44" s="195"/>
      <c r="J44" s="196"/>
      <c r="K44" s="153"/>
    </row>
    <row r="45" spans="2:11" ht="17.100000000000001" customHeight="1" x14ac:dyDescent="0.2">
      <c r="E45" s="105"/>
      <c r="F45" s="105"/>
      <c r="G45" s="117"/>
      <c r="H45" s="117"/>
      <c r="I45" s="117"/>
      <c r="J45" s="117"/>
      <c r="K45" s="153"/>
    </row>
    <row r="46" spans="2:11" ht="17.100000000000001" customHeight="1" x14ac:dyDescent="0.2">
      <c r="E46" s="154"/>
      <c r="F46" s="153"/>
      <c r="G46" s="117"/>
      <c r="H46" s="117"/>
      <c r="I46" s="117"/>
      <c r="J46" s="117"/>
      <c r="K46" s="153"/>
    </row>
    <row r="47" spans="2:11" ht="17.100000000000001" customHeight="1" x14ac:dyDescent="0.2">
      <c r="E47" s="117"/>
      <c r="F47" s="117"/>
      <c r="G47" s="117"/>
      <c r="H47" s="117"/>
      <c r="I47" s="117"/>
      <c r="J47" s="153"/>
      <c r="K47" s="153"/>
    </row>
    <row r="48" spans="2:11" ht="17.100000000000001" customHeight="1" x14ac:dyDescent="0.2">
      <c r="E48" s="117"/>
      <c r="F48" s="117"/>
      <c r="G48" s="117"/>
      <c r="H48" s="117"/>
      <c r="I48" s="117"/>
    </row>
    <row r="49" spans="5:9" ht="17.100000000000001" customHeight="1" x14ac:dyDescent="0.2">
      <c r="E49" s="117"/>
      <c r="F49" s="117"/>
      <c r="G49" s="153"/>
      <c r="H49" s="153"/>
      <c r="I49" s="153"/>
    </row>
    <row r="50" spans="5:9" ht="17.100000000000001" customHeight="1" x14ac:dyDescent="0.2">
      <c r="E50" s="117"/>
      <c r="F50" s="117"/>
    </row>
    <row r="51" spans="5:9" ht="17.100000000000001" customHeight="1" x14ac:dyDescent="0.2">
      <c r="E51" s="153"/>
      <c r="F51" s="153"/>
    </row>
  </sheetData>
  <mergeCells count="11">
    <mergeCell ref="E17:K17"/>
    <mergeCell ref="D1:K1"/>
    <mergeCell ref="I3:K3"/>
    <mergeCell ref="E5:K5"/>
    <mergeCell ref="E6:E7"/>
    <mergeCell ref="F6:F7"/>
    <mergeCell ref="G6:G7"/>
    <mergeCell ref="H6:H7"/>
    <mergeCell ref="I6:I7"/>
    <mergeCell ref="J6:J7"/>
    <mergeCell ref="K6:K7"/>
  </mergeCells>
  <printOptions horizontalCentered="1"/>
  <pageMargins left="0.7" right="0.7" top="0.5" bottom="0.5" header="0.3" footer="0.3"/>
  <pageSetup orientation="portrait" r:id="rId1"/>
  <colBreaks count="1" manualBreakCount="1">
    <brk id="3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51"/>
  <sheetViews>
    <sheetView topLeftCell="A16" zoomScaleNormal="100" zoomScaleSheetLayoutView="100" workbookViewId="0">
      <selection activeCell="E8" sqref="E8"/>
    </sheetView>
  </sheetViews>
  <sheetFormatPr defaultColWidth="8.85546875" defaultRowHeight="17.100000000000001" customHeight="1" x14ac:dyDescent="0.2"/>
  <cols>
    <col min="1" max="1" width="4" style="168" customWidth="1"/>
    <col min="2" max="2" width="48.5703125" style="48" customWidth="1"/>
    <col min="3" max="3" width="28.140625" style="48" customWidth="1"/>
    <col min="4" max="4" width="4.42578125" style="168" customWidth="1"/>
    <col min="5" max="5" width="13.42578125" style="48" customWidth="1"/>
    <col min="6" max="11" width="11.5703125" style="48" customWidth="1"/>
    <col min="12" max="16384" width="8.85546875" style="48"/>
  </cols>
  <sheetData>
    <row r="1" spans="1:12" ht="17.100000000000001" customHeight="1" x14ac:dyDescent="0.2">
      <c r="B1" s="226" t="str">
        <f>'Cover Sheet'!A4</f>
        <v xml:space="preserve"> </v>
      </c>
      <c r="C1" s="218" t="str">
        <f>'Cover Sheet'!D11</f>
        <v>July 2022</v>
      </c>
      <c r="D1" s="275" t="s">
        <v>173</v>
      </c>
      <c r="E1" s="275"/>
      <c r="F1" s="275"/>
      <c r="G1" s="275"/>
      <c r="H1" s="275"/>
      <c r="I1" s="275"/>
      <c r="J1" s="275"/>
      <c r="K1" s="275"/>
      <c r="L1" s="49"/>
    </row>
    <row r="2" spans="1:12" ht="17.100000000000001" customHeight="1" x14ac:dyDescent="0.2">
      <c r="C2" s="46" t="s">
        <v>90</v>
      </c>
      <c r="L2" s="97"/>
    </row>
    <row r="3" spans="1:12" ht="17.100000000000001" customHeight="1" x14ac:dyDescent="0.2">
      <c r="A3" s="168" t="s">
        <v>1</v>
      </c>
      <c r="B3" s="185"/>
      <c r="C3" s="218" t="str">
        <f>'Cover Sheet'!G11</f>
        <v>June 2023</v>
      </c>
      <c r="E3" s="94"/>
      <c r="F3" s="95"/>
      <c r="G3" s="49"/>
      <c r="H3" s="50"/>
      <c r="I3" s="287">
        <f>B3</f>
        <v>0</v>
      </c>
      <c r="J3" s="287"/>
      <c r="K3" s="287"/>
    </row>
    <row r="4" spans="1:12" ht="17.100000000000001" customHeight="1" thickBot="1" x14ac:dyDescent="0.25">
      <c r="B4" s="107" t="s">
        <v>89</v>
      </c>
      <c r="C4" s="51"/>
      <c r="E4" s="49"/>
      <c r="F4" s="17"/>
      <c r="G4" s="17"/>
      <c r="H4" s="50"/>
      <c r="I4" s="49"/>
      <c r="J4" s="97" t="s">
        <v>89</v>
      </c>
      <c r="K4" s="97"/>
    </row>
    <row r="5" spans="1:12" ht="17.100000000000001" customHeight="1" thickBot="1" x14ac:dyDescent="0.25">
      <c r="B5" s="72"/>
      <c r="C5" s="44" t="s">
        <v>18</v>
      </c>
      <c r="D5" s="168" t="s">
        <v>2</v>
      </c>
      <c r="E5" s="279" t="s">
        <v>155</v>
      </c>
      <c r="F5" s="280"/>
      <c r="G5" s="280"/>
      <c r="H5" s="280"/>
      <c r="I5" s="280"/>
      <c r="J5" s="280"/>
      <c r="K5" s="281"/>
    </row>
    <row r="6" spans="1:12" ht="17.100000000000001" customHeight="1" thickTop="1" x14ac:dyDescent="0.2">
      <c r="B6" s="73"/>
      <c r="C6" s="101" t="s">
        <v>21</v>
      </c>
      <c r="E6" s="282" t="s">
        <v>113</v>
      </c>
      <c r="F6" s="283" t="s">
        <v>22</v>
      </c>
      <c r="G6" s="283" t="s">
        <v>42</v>
      </c>
      <c r="H6" s="273" t="s">
        <v>114</v>
      </c>
      <c r="I6" s="284" t="s">
        <v>111</v>
      </c>
      <c r="J6" s="283" t="s">
        <v>43</v>
      </c>
      <c r="K6" s="285" t="s">
        <v>44</v>
      </c>
    </row>
    <row r="7" spans="1:12" ht="17.100000000000001" customHeight="1" x14ac:dyDescent="0.2">
      <c r="B7" s="74"/>
      <c r="C7" s="55"/>
      <c r="E7" s="282"/>
      <c r="F7" s="283"/>
      <c r="G7" s="283"/>
      <c r="H7" s="274"/>
      <c r="I7" s="284"/>
      <c r="J7" s="283"/>
      <c r="K7" s="285"/>
    </row>
    <row r="8" spans="1:12" ht="17.100000000000001" customHeight="1" x14ac:dyDescent="0.2">
      <c r="A8" s="168" t="s">
        <v>2</v>
      </c>
      <c r="B8" s="68" t="s">
        <v>129</v>
      </c>
      <c r="C8" s="57">
        <f>J15</f>
        <v>0</v>
      </c>
      <c r="E8" s="229"/>
      <c r="F8" s="113"/>
      <c r="G8" s="59">
        <f t="shared" ref="G8:G14" si="0">K19</f>
        <v>0</v>
      </c>
      <c r="H8" s="100">
        <f>SUM(F8:G8)</f>
        <v>0</v>
      </c>
      <c r="I8" s="114"/>
      <c r="J8" s="59">
        <f>SUM(F8*I8)</f>
        <v>0</v>
      </c>
      <c r="K8" s="89">
        <f>SUM(G8*I8)</f>
        <v>0</v>
      </c>
    </row>
    <row r="9" spans="1:12" ht="17.100000000000001" customHeight="1" x14ac:dyDescent="0.2">
      <c r="A9" s="168" t="s">
        <v>2</v>
      </c>
      <c r="B9" s="68" t="s">
        <v>130</v>
      </c>
      <c r="C9" s="57">
        <f>K15</f>
        <v>0</v>
      </c>
      <c r="E9" s="229"/>
      <c r="F9" s="113"/>
      <c r="G9" s="59">
        <f t="shared" si="0"/>
        <v>0</v>
      </c>
      <c r="H9" s="100">
        <f t="shared" ref="H9:H14" si="1">SUM(F9:G9)</f>
        <v>0</v>
      </c>
      <c r="I9" s="114"/>
      <c r="J9" s="59">
        <f t="shared" ref="J9:J14" si="2">SUM(F9*I9)</f>
        <v>0</v>
      </c>
      <c r="K9" s="89">
        <f t="shared" ref="K9:K14" si="3">SUM(G9*I9)</f>
        <v>0</v>
      </c>
    </row>
    <row r="10" spans="1:12" ht="17.100000000000001" customHeight="1" x14ac:dyDescent="0.2">
      <c r="A10" s="168" t="s">
        <v>3</v>
      </c>
      <c r="B10" s="68" t="s">
        <v>35</v>
      </c>
      <c r="C10" s="109"/>
      <c r="E10" s="229"/>
      <c r="F10" s="113"/>
      <c r="G10" s="59">
        <f t="shared" si="0"/>
        <v>0</v>
      </c>
      <c r="H10" s="100">
        <f t="shared" si="1"/>
        <v>0</v>
      </c>
      <c r="I10" s="114"/>
      <c r="J10" s="59">
        <f t="shared" si="2"/>
        <v>0</v>
      </c>
      <c r="K10" s="89">
        <f t="shared" si="3"/>
        <v>0</v>
      </c>
    </row>
    <row r="11" spans="1:12" ht="17.100000000000001" customHeight="1" x14ac:dyDescent="0.2">
      <c r="A11" s="168" t="s">
        <v>58</v>
      </c>
      <c r="B11" s="68" t="s">
        <v>95</v>
      </c>
      <c r="C11" s="109"/>
      <c r="E11" s="229"/>
      <c r="F11" s="113"/>
      <c r="G11" s="59">
        <f t="shared" si="0"/>
        <v>0</v>
      </c>
      <c r="H11" s="100">
        <f t="shared" si="1"/>
        <v>0</v>
      </c>
      <c r="I11" s="114"/>
      <c r="J11" s="59">
        <f t="shared" si="2"/>
        <v>0</v>
      </c>
      <c r="K11" s="89">
        <f t="shared" si="3"/>
        <v>0</v>
      </c>
    </row>
    <row r="12" spans="1:12" ht="17.100000000000001" customHeight="1" x14ac:dyDescent="0.2">
      <c r="A12" s="168" t="s">
        <v>59</v>
      </c>
      <c r="B12" s="68" t="s">
        <v>96</v>
      </c>
      <c r="C12" s="109"/>
      <c r="E12" s="229"/>
      <c r="F12" s="113"/>
      <c r="G12" s="59">
        <f t="shared" si="0"/>
        <v>0</v>
      </c>
      <c r="H12" s="100">
        <f t="shared" si="1"/>
        <v>0</v>
      </c>
      <c r="I12" s="114"/>
      <c r="J12" s="59">
        <f t="shared" si="2"/>
        <v>0</v>
      </c>
      <c r="K12" s="89">
        <f t="shared" si="3"/>
        <v>0</v>
      </c>
    </row>
    <row r="13" spans="1:12" ht="17.100000000000001" customHeight="1" x14ac:dyDescent="0.2">
      <c r="A13" s="168" t="s">
        <v>60</v>
      </c>
      <c r="B13" s="68" t="s">
        <v>34</v>
      </c>
      <c r="C13" s="109"/>
      <c r="E13" s="229"/>
      <c r="F13" s="113"/>
      <c r="G13" s="59">
        <f t="shared" si="0"/>
        <v>0</v>
      </c>
      <c r="H13" s="100">
        <f t="shared" si="1"/>
        <v>0</v>
      </c>
      <c r="I13" s="114"/>
      <c r="J13" s="59">
        <f t="shared" si="2"/>
        <v>0</v>
      </c>
      <c r="K13" s="89">
        <f t="shared" si="3"/>
        <v>0</v>
      </c>
    </row>
    <row r="14" spans="1:12" ht="17.100000000000001" customHeight="1" thickBot="1" x14ac:dyDescent="0.25">
      <c r="A14" s="168" t="s">
        <v>4</v>
      </c>
      <c r="B14" s="68" t="s">
        <v>75</v>
      </c>
      <c r="C14" s="109"/>
      <c r="E14" s="230"/>
      <c r="F14" s="143"/>
      <c r="G14" s="147">
        <f t="shared" si="0"/>
        <v>0</v>
      </c>
      <c r="H14" s="145">
        <f t="shared" si="1"/>
        <v>0</v>
      </c>
      <c r="I14" s="146"/>
      <c r="J14" s="147">
        <f t="shared" si="2"/>
        <v>0</v>
      </c>
      <c r="K14" s="148">
        <f t="shared" si="3"/>
        <v>0</v>
      </c>
    </row>
    <row r="15" spans="1:12" ht="17.100000000000001" customHeight="1" thickTop="1" thickBot="1" x14ac:dyDescent="0.25">
      <c r="A15" s="168" t="s">
        <v>5</v>
      </c>
      <c r="B15" s="68" t="s">
        <v>36</v>
      </c>
      <c r="C15" s="109"/>
      <c r="E15" s="62"/>
      <c r="F15" s="81">
        <f>SUM(F8:F14)</f>
        <v>0</v>
      </c>
      <c r="G15" s="81">
        <f>SUM(G8:G14)</f>
        <v>0</v>
      </c>
      <c r="H15" s="81">
        <f>SUM(H8:H14)</f>
        <v>0</v>
      </c>
      <c r="I15" s="99">
        <v>0</v>
      </c>
      <c r="J15" s="64">
        <f>SUM(J8:J14)</f>
        <v>0</v>
      </c>
      <c r="K15" s="61">
        <f>SUM(K8:K14)</f>
        <v>0</v>
      </c>
    </row>
    <row r="16" spans="1:12" ht="17.100000000000001" customHeight="1" thickBot="1" x14ac:dyDescent="0.25">
      <c r="A16" s="168" t="s">
        <v>6</v>
      </c>
      <c r="B16" s="68" t="s">
        <v>40</v>
      </c>
      <c r="C16" s="109"/>
      <c r="E16" s="98"/>
      <c r="F16" s="78"/>
      <c r="G16" s="59"/>
      <c r="H16" s="79"/>
      <c r="I16" s="80"/>
      <c r="J16" s="79"/>
      <c r="K16" s="79"/>
    </row>
    <row r="17" spans="1:11" ht="17.100000000000001" customHeight="1" x14ac:dyDescent="0.2">
      <c r="A17" s="168" t="s">
        <v>7</v>
      </c>
      <c r="B17" s="68" t="s">
        <v>94</v>
      </c>
      <c r="C17" s="109"/>
      <c r="D17" s="168" t="s">
        <v>2</v>
      </c>
      <c r="E17" s="276" t="s">
        <v>128</v>
      </c>
      <c r="F17" s="277"/>
      <c r="G17" s="277"/>
      <c r="H17" s="277"/>
      <c r="I17" s="277"/>
      <c r="J17" s="277"/>
      <c r="K17" s="278"/>
    </row>
    <row r="18" spans="1:11" ht="17.100000000000001" customHeight="1" x14ac:dyDescent="0.2">
      <c r="A18" s="168" t="s">
        <v>62</v>
      </c>
      <c r="B18" s="68" t="s">
        <v>97</v>
      </c>
      <c r="C18" s="109"/>
      <c r="E18" s="165"/>
      <c r="F18" s="44" t="s">
        <v>28</v>
      </c>
      <c r="G18" s="44" t="s">
        <v>29</v>
      </c>
      <c r="H18" s="44" t="s">
        <v>30</v>
      </c>
      <c r="I18" s="44" t="s">
        <v>31</v>
      </c>
      <c r="J18" s="44" t="s">
        <v>46</v>
      </c>
      <c r="K18" s="166" t="s">
        <v>112</v>
      </c>
    </row>
    <row r="19" spans="1:11" ht="17.100000000000001" customHeight="1" x14ac:dyDescent="0.2">
      <c r="A19" s="168" t="s">
        <v>71</v>
      </c>
      <c r="B19" s="68" t="s">
        <v>76</v>
      </c>
      <c r="C19" s="109"/>
      <c r="E19" s="231">
        <f t="shared" ref="E19:E25" si="4">E8</f>
        <v>0</v>
      </c>
      <c r="F19" s="115"/>
      <c r="G19" s="115"/>
      <c r="H19" s="115"/>
      <c r="I19" s="115"/>
      <c r="J19" s="115"/>
      <c r="K19" s="58">
        <f>SUM(F19:J19)</f>
        <v>0</v>
      </c>
    </row>
    <row r="20" spans="1:11" ht="17.100000000000001" customHeight="1" x14ac:dyDescent="0.2">
      <c r="A20" s="168" t="s">
        <v>10</v>
      </c>
      <c r="B20" s="68" t="s">
        <v>115</v>
      </c>
      <c r="C20" s="57">
        <f>F35</f>
        <v>0</v>
      </c>
      <c r="E20" s="231">
        <f t="shared" si="4"/>
        <v>0</v>
      </c>
      <c r="F20" s="115"/>
      <c r="G20" s="115"/>
      <c r="H20" s="115"/>
      <c r="I20" s="115"/>
      <c r="J20" s="115"/>
      <c r="K20" s="58">
        <f t="shared" ref="K20:K25" si="5">SUM(F20:J20)</f>
        <v>0</v>
      </c>
    </row>
    <row r="21" spans="1:11" ht="17.100000000000001" customHeight="1" x14ac:dyDescent="0.2">
      <c r="A21" s="168" t="s">
        <v>11</v>
      </c>
      <c r="B21" s="68" t="s">
        <v>190</v>
      </c>
      <c r="C21" s="57">
        <f>I35</f>
        <v>0</v>
      </c>
      <c r="E21" s="231">
        <f t="shared" si="4"/>
        <v>0</v>
      </c>
      <c r="F21" s="115"/>
      <c r="G21" s="115"/>
      <c r="H21" s="115"/>
      <c r="I21" s="115"/>
      <c r="J21" s="115"/>
      <c r="K21" s="58">
        <f t="shared" si="5"/>
        <v>0</v>
      </c>
    </row>
    <row r="22" spans="1:11" ht="17.100000000000001" customHeight="1" x14ac:dyDescent="0.2">
      <c r="A22" s="168" t="s">
        <v>12</v>
      </c>
      <c r="B22" s="68" t="s">
        <v>45</v>
      </c>
      <c r="C22" s="109"/>
      <c r="E22" s="231">
        <f t="shared" si="4"/>
        <v>0</v>
      </c>
      <c r="F22" s="115"/>
      <c r="G22" s="115"/>
      <c r="H22" s="115"/>
      <c r="I22" s="115"/>
      <c r="J22" s="115"/>
      <c r="K22" s="58">
        <f t="shared" si="5"/>
        <v>0</v>
      </c>
    </row>
    <row r="23" spans="1:11" ht="17.100000000000001" customHeight="1" x14ac:dyDescent="0.2">
      <c r="A23" s="168" t="s">
        <v>13</v>
      </c>
      <c r="B23" s="68" t="s">
        <v>26</v>
      </c>
      <c r="C23" s="57">
        <f>F44</f>
        <v>0</v>
      </c>
      <c r="E23" s="231">
        <f t="shared" si="4"/>
        <v>0</v>
      </c>
      <c r="F23" s="115"/>
      <c r="G23" s="115"/>
      <c r="H23" s="115"/>
      <c r="I23" s="115"/>
      <c r="J23" s="115"/>
      <c r="K23" s="58">
        <f t="shared" si="5"/>
        <v>0</v>
      </c>
    </row>
    <row r="24" spans="1:11" ht="17.100000000000001" customHeight="1" x14ac:dyDescent="0.2">
      <c r="A24" s="168" t="s">
        <v>163</v>
      </c>
      <c r="B24" s="68" t="s">
        <v>123</v>
      </c>
      <c r="C24" s="109"/>
      <c r="E24" s="231">
        <f t="shared" si="4"/>
        <v>0</v>
      </c>
      <c r="F24" s="115"/>
      <c r="G24" s="115"/>
      <c r="H24" s="115"/>
      <c r="I24" s="115"/>
      <c r="J24" s="115"/>
      <c r="K24" s="58">
        <f t="shared" si="5"/>
        <v>0</v>
      </c>
    </row>
    <row r="25" spans="1:11" ht="17.100000000000001" customHeight="1" thickBot="1" x14ac:dyDescent="0.25">
      <c r="A25" s="168" t="s">
        <v>168</v>
      </c>
      <c r="B25" s="68" t="s">
        <v>98</v>
      </c>
      <c r="C25" s="109"/>
      <c r="E25" s="232">
        <f t="shared" si="4"/>
        <v>0</v>
      </c>
      <c r="F25" s="140"/>
      <c r="G25" s="140"/>
      <c r="H25" s="140"/>
      <c r="I25" s="140"/>
      <c r="J25" s="140"/>
      <c r="K25" s="141">
        <f t="shared" si="5"/>
        <v>0</v>
      </c>
    </row>
    <row r="26" spans="1:11" ht="17.100000000000001" customHeight="1" thickTop="1" thickBot="1" x14ac:dyDescent="0.25">
      <c r="A26" s="168" t="s">
        <v>169</v>
      </c>
      <c r="B26" s="68" t="s">
        <v>99</v>
      </c>
      <c r="C26" s="109"/>
      <c r="E26" s="60"/>
      <c r="F26" s="64">
        <f t="shared" ref="F26:K26" si="6">SUM(F19:F25)</f>
        <v>0</v>
      </c>
      <c r="G26" s="64">
        <f t="shared" si="6"/>
        <v>0</v>
      </c>
      <c r="H26" s="64">
        <f t="shared" si="6"/>
        <v>0</v>
      </c>
      <c r="I26" s="64">
        <f t="shared" si="6"/>
        <v>0</v>
      </c>
      <c r="J26" s="64">
        <f t="shared" si="6"/>
        <v>0</v>
      </c>
      <c r="K26" s="61">
        <f t="shared" si="6"/>
        <v>0</v>
      </c>
    </row>
    <row r="27" spans="1:11" ht="17.100000000000001" customHeight="1" thickBot="1" x14ac:dyDescent="0.25">
      <c r="A27" s="168" t="s">
        <v>170</v>
      </c>
      <c r="B27" s="68" t="s">
        <v>100</v>
      </c>
      <c r="C27" s="109"/>
      <c r="G27" s="63"/>
      <c r="J27" s="63"/>
      <c r="K27" s="63"/>
    </row>
    <row r="28" spans="1:11" ht="17.100000000000001" customHeight="1" x14ac:dyDescent="0.2">
      <c r="A28" s="168" t="s">
        <v>171</v>
      </c>
      <c r="B28" s="68" t="s">
        <v>101</v>
      </c>
      <c r="C28" s="109"/>
      <c r="D28" s="168" t="s">
        <v>10</v>
      </c>
      <c r="E28" s="208" t="s">
        <v>32</v>
      </c>
      <c r="F28" s="209"/>
      <c r="G28" s="168" t="s">
        <v>11</v>
      </c>
      <c r="H28" s="208" t="s">
        <v>184</v>
      </c>
      <c r="I28" s="209"/>
      <c r="K28" s="157"/>
    </row>
    <row r="29" spans="1:11" ht="17.100000000000001" customHeight="1" x14ac:dyDescent="0.2">
      <c r="A29" s="168" t="s">
        <v>172</v>
      </c>
      <c r="B29" s="68" t="s">
        <v>109</v>
      </c>
      <c r="C29" s="109"/>
      <c r="E29" s="181"/>
      <c r="F29" s="183"/>
      <c r="H29" s="181"/>
      <c r="I29" s="183"/>
      <c r="J29" s="115"/>
      <c r="K29" s="59"/>
    </row>
    <row r="30" spans="1:11" ht="17.100000000000001" customHeight="1" x14ac:dyDescent="0.2">
      <c r="B30" s="56"/>
      <c r="C30" s="109"/>
      <c r="E30" s="181"/>
      <c r="F30" s="183"/>
      <c r="H30" s="181"/>
      <c r="I30" s="183"/>
      <c r="J30" s="115"/>
      <c r="K30" s="59"/>
    </row>
    <row r="31" spans="1:11" ht="17.100000000000001" customHeight="1" x14ac:dyDescent="0.2">
      <c r="B31" s="56"/>
      <c r="C31" s="109"/>
      <c r="E31" s="116"/>
      <c r="F31" s="150"/>
      <c r="G31" s="115"/>
      <c r="H31" s="116"/>
      <c r="I31" s="156"/>
      <c r="J31" s="115"/>
      <c r="K31" s="59"/>
    </row>
    <row r="32" spans="1:11" ht="17.100000000000001" customHeight="1" x14ac:dyDescent="0.2">
      <c r="B32" s="56"/>
      <c r="C32" s="109"/>
      <c r="E32" s="116"/>
      <c r="F32" s="150"/>
      <c r="G32" s="115"/>
      <c r="H32" s="116"/>
      <c r="I32" s="156"/>
      <c r="J32" s="116"/>
      <c r="K32" s="59"/>
    </row>
    <row r="33" spans="2:11" ht="17.100000000000001" customHeight="1" x14ac:dyDescent="0.2">
      <c r="B33" s="56"/>
      <c r="C33" s="109"/>
      <c r="E33" s="116"/>
      <c r="F33" s="150"/>
      <c r="G33" s="115"/>
      <c r="H33" s="116"/>
      <c r="I33" s="156"/>
      <c r="J33" s="152"/>
      <c r="K33" s="59"/>
    </row>
    <row r="34" spans="2:11" ht="17.100000000000001" customHeight="1" thickBot="1" x14ac:dyDescent="0.25">
      <c r="B34" s="56"/>
      <c r="C34" s="109"/>
      <c r="E34" s="142"/>
      <c r="F34" s="151"/>
      <c r="G34" s="116"/>
      <c r="H34" s="142"/>
      <c r="I34" s="151"/>
      <c r="J34" s="105"/>
      <c r="K34" s="105"/>
    </row>
    <row r="35" spans="2:11" ht="17.100000000000001" customHeight="1" thickTop="1" thickBot="1" x14ac:dyDescent="0.25">
      <c r="B35" s="65"/>
      <c r="C35" s="118"/>
      <c r="E35" s="106"/>
      <c r="F35" s="104">
        <f>SUM(F29:F34)</f>
        <v>0</v>
      </c>
      <c r="G35" s="152"/>
      <c r="H35" s="106"/>
      <c r="I35" s="104">
        <f>SUM(I29:I34)</f>
        <v>0</v>
      </c>
      <c r="J35" s="153"/>
      <c r="K35" s="155"/>
    </row>
    <row r="36" spans="2:11" ht="17.100000000000001" customHeight="1" thickTop="1" thickBot="1" x14ac:dyDescent="0.25">
      <c r="B36" s="66" t="s">
        <v>121</v>
      </c>
      <c r="C36" s="102">
        <f>SUM(C8:C35)</f>
        <v>0</v>
      </c>
      <c r="E36" s="105"/>
      <c r="F36" s="105"/>
      <c r="G36" s="105"/>
      <c r="H36" s="105"/>
      <c r="I36" s="105"/>
      <c r="J36" s="115"/>
      <c r="K36" s="59"/>
    </row>
    <row r="37" spans="2:11" ht="17.100000000000001" customHeight="1" thickTop="1" thickBot="1" x14ac:dyDescent="0.25">
      <c r="D37" s="168" t="s">
        <v>13</v>
      </c>
      <c r="E37" s="210" t="s">
        <v>33</v>
      </c>
      <c r="F37" s="211"/>
      <c r="G37" s="153"/>
      <c r="H37" s="153"/>
      <c r="I37" s="153"/>
      <c r="J37" s="115"/>
      <c r="K37" s="59"/>
    </row>
    <row r="38" spans="2:11" ht="17.100000000000001" customHeight="1" x14ac:dyDescent="0.2">
      <c r="E38" s="182"/>
      <c r="F38" s="183"/>
      <c r="G38" s="115"/>
      <c r="H38" s="189" t="s">
        <v>180</v>
      </c>
      <c r="I38" s="190"/>
      <c r="J38" s="191"/>
      <c r="K38" s="59"/>
    </row>
    <row r="39" spans="2:11" ht="17.100000000000001" customHeight="1" x14ac:dyDescent="0.2">
      <c r="E39" s="182"/>
      <c r="F39" s="183"/>
      <c r="G39" s="115"/>
      <c r="H39" s="116" t="s">
        <v>176</v>
      </c>
      <c r="I39" s="188"/>
      <c r="J39" s="156"/>
      <c r="K39" s="59"/>
    </row>
    <row r="40" spans="2:11" ht="17.100000000000001" customHeight="1" x14ac:dyDescent="0.2">
      <c r="E40" s="116"/>
      <c r="F40" s="156"/>
      <c r="G40" s="115"/>
      <c r="H40" s="192" t="s">
        <v>177</v>
      </c>
      <c r="I40" s="197"/>
      <c r="J40" s="156"/>
      <c r="K40" s="59"/>
    </row>
    <row r="41" spans="2:11" ht="17.100000000000001" customHeight="1" x14ac:dyDescent="0.2">
      <c r="E41" s="116"/>
      <c r="F41" s="156"/>
      <c r="G41" s="115"/>
      <c r="H41" s="116" t="s">
        <v>178</v>
      </c>
      <c r="I41" s="199">
        <f>SUM(I39:I40)/2</f>
        <v>0</v>
      </c>
      <c r="J41" s="156"/>
      <c r="K41" s="105"/>
    </row>
    <row r="42" spans="2:11" ht="17.100000000000001" customHeight="1" x14ac:dyDescent="0.2">
      <c r="E42" s="116"/>
      <c r="F42" s="156"/>
      <c r="G42" s="59"/>
      <c r="H42" s="116"/>
      <c r="I42" s="115"/>
      <c r="J42" s="183"/>
      <c r="K42" s="155"/>
    </row>
    <row r="43" spans="2:11" ht="17.100000000000001" customHeight="1" thickBot="1" x14ac:dyDescent="0.25">
      <c r="E43" s="142"/>
      <c r="F43" s="158"/>
      <c r="G43" s="153"/>
      <c r="H43" s="193" t="s">
        <v>179</v>
      </c>
      <c r="J43" s="200" t="e">
        <f>C36/I41</f>
        <v>#DIV/0!</v>
      </c>
      <c r="K43" s="153"/>
    </row>
    <row r="44" spans="2:11" ht="17.100000000000001" customHeight="1" thickTop="1" thickBot="1" x14ac:dyDescent="0.25">
      <c r="E44" s="106"/>
      <c r="F44" s="104">
        <f>SUM(F38:F43)</f>
        <v>0</v>
      </c>
      <c r="G44" s="153"/>
      <c r="H44" s="194"/>
      <c r="I44" s="195"/>
      <c r="J44" s="196"/>
      <c r="K44" s="153"/>
    </row>
    <row r="45" spans="2:11" ht="17.100000000000001" customHeight="1" x14ac:dyDescent="0.2">
      <c r="E45" s="105"/>
      <c r="F45" s="105"/>
      <c r="G45" s="117"/>
      <c r="H45" s="117"/>
      <c r="I45" s="117"/>
      <c r="J45" s="117"/>
      <c r="K45" s="153"/>
    </row>
    <row r="46" spans="2:11" ht="17.100000000000001" customHeight="1" x14ac:dyDescent="0.2">
      <c r="E46" s="154"/>
      <c r="F46" s="153"/>
      <c r="G46" s="117"/>
      <c r="H46" s="117"/>
      <c r="I46" s="117"/>
      <c r="J46" s="117"/>
      <c r="K46" s="153"/>
    </row>
    <row r="47" spans="2:11" ht="17.100000000000001" customHeight="1" x14ac:dyDescent="0.2">
      <c r="E47" s="117"/>
      <c r="F47" s="117"/>
      <c r="G47" s="117"/>
      <c r="H47" s="117"/>
      <c r="I47" s="117"/>
      <c r="J47" s="153"/>
      <c r="K47" s="153"/>
    </row>
    <row r="48" spans="2:11" ht="17.100000000000001" customHeight="1" x14ac:dyDescent="0.2">
      <c r="E48" s="117"/>
      <c r="F48" s="117"/>
      <c r="G48" s="117"/>
      <c r="H48" s="117"/>
      <c r="I48" s="117"/>
    </row>
    <row r="49" spans="5:9" ht="17.100000000000001" customHeight="1" x14ac:dyDescent="0.2">
      <c r="E49" s="117"/>
      <c r="F49" s="117"/>
      <c r="G49" s="153"/>
      <c r="H49" s="153"/>
      <c r="I49" s="153"/>
    </row>
    <row r="50" spans="5:9" ht="17.100000000000001" customHeight="1" x14ac:dyDescent="0.2">
      <c r="E50" s="117"/>
      <c r="F50" s="117"/>
    </row>
    <row r="51" spans="5:9" ht="17.100000000000001" customHeight="1" x14ac:dyDescent="0.2">
      <c r="E51" s="153"/>
      <c r="F51" s="153"/>
    </row>
  </sheetData>
  <mergeCells count="11">
    <mergeCell ref="E17:K17"/>
    <mergeCell ref="D1:K1"/>
    <mergeCell ref="I3:K3"/>
    <mergeCell ref="E5:K5"/>
    <mergeCell ref="E6:E7"/>
    <mergeCell ref="F6:F7"/>
    <mergeCell ref="G6:G7"/>
    <mergeCell ref="H6:H7"/>
    <mergeCell ref="I6:I7"/>
    <mergeCell ref="J6:J7"/>
    <mergeCell ref="K6:K7"/>
  </mergeCells>
  <printOptions horizontalCentered="1"/>
  <pageMargins left="0.7" right="0.7" top="0.5" bottom="0.5" header="0.3" footer="0.3"/>
  <pageSetup orientation="portrait" r:id="rId1"/>
  <colBreaks count="1" manualBreakCount="1">
    <brk id="3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38"/>
  <sheetViews>
    <sheetView topLeftCell="A19" zoomScaleNormal="100" zoomScaleSheetLayoutView="100" workbookViewId="0">
      <selection activeCell="B28" sqref="B28"/>
    </sheetView>
  </sheetViews>
  <sheetFormatPr defaultRowHeight="17.100000000000001" customHeight="1" x14ac:dyDescent="0.2"/>
  <cols>
    <col min="1" max="1" width="48.5703125" customWidth="1"/>
    <col min="2" max="2" width="28.140625" customWidth="1"/>
    <col min="3" max="3" width="4.42578125" customWidth="1"/>
  </cols>
  <sheetData>
    <row r="1" spans="1:4" ht="17.100000000000001" customHeight="1" x14ac:dyDescent="0.2">
      <c r="A1" s="228" t="str">
        <f>'Cover Sheet'!A4</f>
        <v xml:space="preserve"> </v>
      </c>
      <c r="B1" s="218" t="str">
        <f>'Cover Sheet'!D11</f>
        <v>July 2022</v>
      </c>
      <c r="D1" s="11"/>
    </row>
    <row r="2" spans="1:4" ht="17.100000000000001" customHeight="1" x14ac:dyDescent="0.2">
      <c r="B2" s="3" t="s">
        <v>90</v>
      </c>
      <c r="D2" s="11"/>
    </row>
    <row r="3" spans="1:4" ht="17.100000000000001" customHeight="1" x14ac:dyDescent="0.2">
      <c r="A3" s="69" t="s">
        <v>92</v>
      </c>
      <c r="B3" s="221" t="str">
        <f>'Cover Sheet'!G11</f>
        <v>June 2023</v>
      </c>
      <c r="D3" s="11"/>
    </row>
    <row r="4" spans="1:4" ht="17.100000000000001" customHeight="1" thickBot="1" x14ac:dyDescent="0.25">
      <c r="B4" s="1"/>
      <c r="D4" s="90"/>
    </row>
    <row r="5" spans="1:4" ht="17.100000000000001" customHeight="1" thickTop="1" x14ac:dyDescent="0.2">
      <c r="A5" s="82"/>
      <c r="B5" s="103" t="s">
        <v>21</v>
      </c>
      <c r="D5" s="90"/>
    </row>
    <row r="6" spans="1:4" ht="17.100000000000001" customHeight="1" x14ac:dyDescent="0.25">
      <c r="A6" s="91"/>
      <c r="B6" s="42"/>
      <c r="D6" s="4"/>
    </row>
    <row r="7" spans="1:4" ht="17.100000000000001" customHeight="1" x14ac:dyDescent="0.2">
      <c r="A7" s="92" t="s">
        <v>129</v>
      </c>
      <c r="B7" s="37">
        <f>Administration!C8+Counselor!C8+'M&amp;O'!C8+'POS1'!C8+'POS2'!C8+'POS3'!C8+'POS4'!C8+'POS5'!C8+'POS6'!C8+'POS7'!C8+'POS8'!C8+'POS9'!C8+'POS10'!C8+'POS11'!C8+'POS12'!C8+'POS13'!C8+'POS14'!C8+'POS15'!C8</f>
        <v>0</v>
      </c>
      <c r="D7" s="4"/>
    </row>
    <row r="8" spans="1:4" ht="17.100000000000001" customHeight="1" x14ac:dyDescent="0.2">
      <c r="A8" s="92" t="s">
        <v>130</v>
      </c>
      <c r="B8" s="37">
        <f>Administration!C9+Counselor!C9+'M&amp;O'!C9+'POS1'!C9+'POS2'!C9+'POS3'!C9+'POS4'!C9+'POS5'!C9+'POS6'!C9+'POS7'!C9+'POS8'!C9+'POS9'!C9+'POS10'!C9+'POS11'!C9+'POS12'!C9+'POS13'!C9+'POS14'!C9+'POS15'!C9</f>
        <v>0</v>
      </c>
      <c r="D8" s="4"/>
    </row>
    <row r="9" spans="1:4" ht="17.100000000000001" customHeight="1" x14ac:dyDescent="0.2">
      <c r="A9" s="92" t="s">
        <v>35</v>
      </c>
      <c r="B9" s="37">
        <f>Administration!C10+Counselor!C10+'M&amp;O'!C10+'POS1'!C10+'POS2'!C10+'POS3'!C10+'POS4'!C10+'POS5'!C10+'POS6'!C10+'POS7'!C10+'POS8'!C10+'POS9'!C10+'POS10'!C10+'POS11'!C10+'POS12'!C10+'POS13'!C10+'POS14'!C10+'POS15'!C10</f>
        <v>0</v>
      </c>
      <c r="D9" s="4"/>
    </row>
    <row r="10" spans="1:4" ht="17.100000000000001" customHeight="1" x14ac:dyDescent="0.2">
      <c r="A10" s="92" t="s">
        <v>95</v>
      </c>
      <c r="B10" s="37">
        <f>Administration!C11+Counselor!C11+'M&amp;O'!C11+'POS1'!C11+'POS2'!C11+'POS3'!C11+'POS4'!C11+'POS5'!C11+'POS6'!C11+'POS7'!C11+'POS8'!C11+'POS9'!C11+'POS10'!C11+'POS11'!C11+'POS12'!C11+'POS13'!C11+'POS14'!C11+'POS15'!C11</f>
        <v>0</v>
      </c>
      <c r="D10" s="4"/>
    </row>
    <row r="11" spans="1:4" ht="17.100000000000001" customHeight="1" x14ac:dyDescent="0.2">
      <c r="A11" s="92" t="s">
        <v>96</v>
      </c>
      <c r="B11" s="37">
        <f>Administration!C12+Counselor!C12+'M&amp;O'!C12+'POS1'!C12+'POS2'!C12+'POS3'!C12+'POS4'!C12+'POS5'!C12+'POS6'!C12+'POS7'!C12+'POS8'!C12+'POS9'!C12+'POS10'!C12+'POS11'!C12+'POS12'!C12+'POS13'!C12+'POS14'!C12+'POS15'!C12</f>
        <v>0</v>
      </c>
      <c r="D11" s="4"/>
    </row>
    <row r="12" spans="1:4" ht="17.100000000000001" customHeight="1" x14ac:dyDescent="0.2">
      <c r="A12" s="92" t="s">
        <v>34</v>
      </c>
      <c r="B12" s="37">
        <f>Administration!C13+Counselor!C13+'M&amp;O'!C13+'POS1'!C13+'POS2'!C13+'POS3'!C13+'POS4'!C13+'POS5'!C13+'POS6'!C13+'POS7'!C13+'POS8'!C13+'POS9'!C13+'POS10'!C13+'POS11'!C13+'POS12'!C13+'POS13'!C13+'POS14'!C13+'POS15'!C13</f>
        <v>0</v>
      </c>
      <c r="D12" s="4"/>
    </row>
    <row r="13" spans="1:4" ht="17.100000000000001" customHeight="1" x14ac:dyDescent="0.2">
      <c r="A13" s="92" t="s">
        <v>75</v>
      </c>
      <c r="B13" s="37">
        <f>Administration!C14+Counselor!C14+'M&amp;O'!C14+'POS1'!C14+'POS2'!C14+'POS3'!C14+'POS4'!C14+'POS5'!C14+'POS6'!C14+'POS7'!C14+'POS8'!C14+'POS9'!C14+'POS10'!C14+'POS11'!C14+'POS12'!C14+'POS13'!C14+'POS14'!C14+'POS15'!C14</f>
        <v>0</v>
      </c>
    </row>
    <row r="14" spans="1:4" ht="17.100000000000001" customHeight="1" x14ac:dyDescent="0.2">
      <c r="A14" s="92" t="s">
        <v>36</v>
      </c>
      <c r="B14" s="37">
        <f>Administration!C15+Counselor!C15+'M&amp;O'!C15+'POS1'!C15+'POS2'!C15+'POS3'!C15+'POS4'!C15+'POS5'!C15+'POS6'!C15+'POS7'!C15+'POS8'!C15+'POS9'!C15+'POS10'!C15+'POS11'!C15+'POS12'!C15+'POS13'!C15+'POS14'!C15+'POS15'!C15</f>
        <v>0</v>
      </c>
    </row>
    <row r="15" spans="1:4" ht="17.100000000000001" customHeight="1" x14ac:dyDescent="0.2">
      <c r="A15" s="92" t="s">
        <v>40</v>
      </c>
      <c r="B15" s="37">
        <f>Administration!C16+Counselor!C16+'M&amp;O'!C16+'POS1'!C16+'POS2'!C16+'POS3'!C16+'POS4'!C16+'POS5'!C16+'POS6'!C16+'POS7'!C16+'POS8'!C16+'POS9'!C16+'POS10'!C16+'POS11'!C16+'POS12'!C16+'POS13'!C16+'POS14'!C16+'POS15'!C16</f>
        <v>0</v>
      </c>
    </row>
    <row r="16" spans="1:4" ht="17.100000000000001" customHeight="1" x14ac:dyDescent="0.2">
      <c r="A16" s="92" t="s">
        <v>94</v>
      </c>
      <c r="B16" s="37">
        <f>Administration!C17+Counselor!C17+'M&amp;O'!C17+'POS1'!C17+'POS2'!C17+'POS3'!C17+'POS4'!C17+'POS5'!C17+'POS6'!C17+'POS7'!C17+'POS8'!C17+'POS9'!C17+'POS10'!C17+'POS11'!C17+'POS12'!C17+'POS13'!C17+'POS14'!C17+'POS15'!C17</f>
        <v>0</v>
      </c>
    </row>
    <row r="17" spans="1:2" ht="17.100000000000001" customHeight="1" x14ac:dyDescent="0.2">
      <c r="A17" s="92" t="s">
        <v>97</v>
      </c>
      <c r="B17" s="37">
        <f>Administration!C18+Counselor!C18+'M&amp;O'!C18+'POS1'!C18+'POS2'!C18+'POS3'!C18+'POS4'!C18+'POS5'!C18+'POS6'!C18+'POS7'!C18+'POS8'!C18+'POS9'!C18+'POS10'!C18+'POS11'!C18+'POS12'!C18+'POS13'!C18+'POS14'!C18+'POS15'!C18</f>
        <v>0</v>
      </c>
    </row>
    <row r="18" spans="1:2" ht="17.100000000000001" customHeight="1" x14ac:dyDescent="0.2">
      <c r="A18" s="92" t="s">
        <v>76</v>
      </c>
      <c r="B18" s="37">
        <f>Administration!C19+Counselor!C19+'M&amp;O'!C19+'POS1'!C19+'POS2'!C19+'POS3'!C19+'POS4'!C19+'POS5'!C19+'POS6'!C19+'POS7'!C19+'POS8'!C19+'POS9'!C19+'POS10'!C19+'POS11'!C19+'POS12'!C19+'POS13'!C19+'POS14'!C19+'POS15'!C19</f>
        <v>0</v>
      </c>
    </row>
    <row r="19" spans="1:2" ht="17.100000000000001" customHeight="1" x14ac:dyDescent="0.2">
      <c r="A19" s="92" t="s">
        <v>115</v>
      </c>
      <c r="B19" s="37">
        <f>Administration!C20+Counselor!C20+'M&amp;O'!C20+'POS1'!C20+'POS2'!C20+'POS3'!C20+'POS4'!C20+'POS5'!C20+'POS6'!C20+'POS7'!C20+'POS8'!C20+'POS9'!C20+'POS10'!C20+'POS11'!C20+'POS12'!C20+'POS13'!C20+'POS14'!C20+'POS15'!C20</f>
        <v>0</v>
      </c>
    </row>
    <row r="20" spans="1:2" ht="17.100000000000001" customHeight="1" x14ac:dyDescent="0.2">
      <c r="A20" s="92" t="s">
        <v>190</v>
      </c>
      <c r="B20" s="37">
        <f>Administration!C21+Counselor!C21+'M&amp;O'!C21+'POS1'!C21+'POS2'!C21+'POS3'!C21+'POS4'!C21+'POS5'!C21+'POS6'!C21+'POS7'!C21+'POS8'!C21+'POS9'!C21+'POS10'!C21+'POS11'!C21+'POS12'!C21+'POS13'!C21+'POS14'!C21+'POS15'!C21</f>
        <v>0</v>
      </c>
    </row>
    <row r="21" spans="1:2" ht="17.100000000000001" customHeight="1" x14ac:dyDescent="0.2">
      <c r="A21" s="92" t="s">
        <v>45</v>
      </c>
      <c r="B21" s="37">
        <f>Administration!C22+Counselor!C22+'M&amp;O'!C22+'POS1'!C22+'POS2'!C22+'POS3'!C22+'POS4'!C22+'POS5'!C22+'POS6'!C22+'POS7'!C22+'POS8'!C22+'POS9'!C22+'POS10'!C22+'POS11'!C22+'POS12'!C22+'POS13'!C22+'POS14'!C22+'POS15'!C22</f>
        <v>0</v>
      </c>
    </row>
    <row r="22" spans="1:2" ht="17.100000000000001" customHeight="1" x14ac:dyDescent="0.2">
      <c r="A22" s="39" t="s">
        <v>27</v>
      </c>
      <c r="B22" s="37">
        <f>Administration!C23+Counselor!C23+'M&amp;O'!C23+'POS1'!C23+'POS2'!C23+'POS3'!C23+'POS4'!C23+'POS5'!C23+'POS6'!C23+'POS7'!C23+'POS8'!C23+'POS9'!C23+'POS10'!C23+'POS11'!C23+'POS12'!C23+'POS13'!C23+'POS14'!C23+'POS15'!C23</f>
        <v>0</v>
      </c>
    </row>
    <row r="23" spans="1:2" ht="17.100000000000001" customHeight="1" x14ac:dyDescent="0.2">
      <c r="A23" s="39" t="s">
        <v>123</v>
      </c>
      <c r="B23" s="37">
        <f>Administration!C24+Counselor!C24+'M&amp;O'!C24+'POS1'!C24+'POS2'!C24+'POS3'!C24+'POS4'!C24+'POS5'!C24+'POS6'!C24+'POS7'!C24+'POS8'!C24+'POS9'!C24+'POS10'!C24+'POS11'!C24+'POS12'!C24+'POS13'!C24+'POS14'!C24+'POS15'!C24</f>
        <v>0</v>
      </c>
    </row>
    <row r="24" spans="1:2" ht="17.100000000000001" customHeight="1" x14ac:dyDescent="0.2">
      <c r="A24" s="39" t="s">
        <v>98</v>
      </c>
      <c r="B24" s="37">
        <f>Administration!C25+Counselor!C25+'M&amp;O'!C25+'POS1'!C25+'POS2'!C25+'POS3'!C25+'POS4'!C25+'POS5'!C25+'POS6'!C25+'POS7'!C25+'POS8'!C25+'POS9'!C25+'POS10'!C25+'POS11'!C25+'POS12'!C25+'POS13'!C25+'POS14'!C25+'POS15'!C25</f>
        <v>0</v>
      </c>
    </row>
    <row r="25" spans="1:2" ht="17.100000000000001" customHeight="1" x14ac:dyDescent="0.2">
      <c r="A25" s="39" t="s">
        <v>99</v>
      </c>
      <c r="B25" s="37">
        <f>Administration!C26+Counselor!C26+'M&amp;O'!C26+'POS1'!C26+'POS2'!C26+'POS3'!C26+'POS4'!C26+'POS5'!C26+'POS6'!C26+'POS7'!C26+'POS8'!C26+'POS9'!C26+'POS10'!C26+'POS11'!C26+'POS12'!C26+'POS13'!C26+'POS14'!C26+'POS15'!C26</f>
        <v>0</v>
      </c>
    </row>
    <row r="26" spans="1:2" ht="17.100000000000001" customHeight="1" x14ac:dyDescent="0.2">
      <c r="A26" s="39" t="s">
        <v>100</v>
      </c>
      <c r="B26" s="37">
        <f>Administration!C27+Counselor!C27+'M&amp;O'!C27+'POS1'!C27+'POS2'!C27+'POS3'!C27+'POS4'!C27+'POS5'!C27+'POS6'!C27+'POS7'!C27+'POS8'!C27+'POS9'!C27+'POS10'!C27+'POS11'!C27+'POS12'!C27+'POS13'!C27+'POS14'!C27+'POS15'!C27</f>
        <v>0</v>
      </c>
    </row>
    <row r="27" spans="1:2" ht="17.100000000000001" customHeight="1" x14ac:dyDescent="0.2">
      <c r="A27" s="39" t="s">
        <v>101</v>
      </c>
      <c r="B27" s="37">
        <f>Administration!C28+Counselor!C28+'M&amp;O'!C28+'POS1'!C28+'POS2'!C28+'POS3'!C28+'POS4'!C28+'POS5'!C28+'POS6'!C28+'POS7'!C28+'POS8'!C28+'POS9'!C28+'POS10'!C28+'POS11'!C28+'POS12'!C28+'POS13'!C28+'POS14'!C28+'POS15'!C28</f>
        <v>0</v>
      </c>
    </row>
    <row r="28" spans="1:2" ht="17.100000000000001" customHeight="1" x14ac:dyDescent="0.2">
      <c r="A28" s="39" t="s">
        <v>109</v>
      </c>
      <c r="B28" s="37">
        <f>Administration!C29+Counselor!C29+'M&amp;O'!C29+'POS1'!C29+'POS2'!C29+'POS3'!C29+'POS4'!C29+'POS5'!C29+'POS6'!C29+'POS7'!C29+'POS8'!C29+'POS9'!C29+'POS10'!C29+'POS11'!C29+'POS12'!C29+'POS13'!C29+'POS14'!C29+'POS15'!C29</f>
        <v>0</v>
      </c>
    </row>
    <row r="29" spans="1:2" ht="17.100000000000001" customHeight="1" x14ac:dyDescent="0.2">
      <c r="A29" s="39"/>
      <c r="B29" s="37"/>
    </row>
    <row r="30" spans="1:2" ht="17.100000000000001" customHeight="1" x14ac:dyDescent="0.2">
      <c r="A30" s="39"/>
      <c r="B30" s="37"/>
    </row>
    <row r="31" spans="1:2" ht="17.100000000000001" customHeight="1" x14ac:dyDescent="0.2">
      <c r="A31" s="39"/>
      <c r="B31" s="37"/>
    </row>
    <row r="32" spans="1:2" ht="17.100000000000001" customHeight="1" x14ac:dyDescent="0.2">
      <c r="A32" s="41"/>
      <c r="B32" s="37"/>
    </row>
    <row r="33" spans="1:3" ht="17.100000000000001" customHeight="1" x14ac:dyDescent="0.25">
      <c r="A33" s="40"/>
      <c r="B33" s="37"/>
    </row>
    <row r="34" spans="1:3" ht="17.100000000000001" customHeight="1" thickBot="1" x14ac:dyDescent="0.25">
      <c r="A34" s="83"/>
      <c r="B34" s="37"/>
      <c r="C34" s="1" t="s">
        <v>18</v>
      </c>
    </row>
    <row r="35" spans="1:3" ht="17.100000000000001" customHeight="1" thickTop="1" thickBot="1" x14ac:dyDescent="0.3">
      <c r="A35" s="84" t="s">
        <v>121</v>
      </c>
      <c r="B35" s="38">
        <f>SUM(B7:B34)</f>
        <v>0</v>
      </c>
    </row>
    <row r="36" spans="1:3" ht="17.100000000000001" customHeight="1" thickTop="1" x14ac:dyDescent="0.25">
      <c r="A36" s="15"/>
      <c r="B36" s="16"/>
    </row>
    <row r="38" spans="1:3" ht="17.100000000000001" customHeight="1" x14ac:dyDescent="0.25">
      <c r="A38" s="15"/>
      <c r="B38" s="16"/>
    </row>
  </sheetData>
  <sheetProtection algorithmName="SHA-512" hashValue="19gvZbxlD/LVfzoE4fvwanfyuyKgden0afhHJOt/YgkgStMGDCPS6wcACYloTr9LF4yzG46kbNWhj6jj9i3nGA==" saltValue="2DKbfvr4gX4plVa1X9UU9A==" spinCount="100000" sheet="1" objects="1" scenarios="1"/>
  <printOptions horizontalCentered="1" headings="1" gridLines="1"/>
  <pageMargins left="0.7" right="0.7" top="0.5" bottom="0.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8"/>
  <dimension ref="A1:F27"/>
  <sheetViews>
    <sheetView zoomScale="95" zoomScaleNormal="95" zoomScaleSheetLayoutView="95" workbookViewId="0">
      <selection activeCell="R19" sqref="R19"/>
    </sheetView>
  </sheetViews>
  <sheetFormatPr defaultColWidth="9.140625" defaultRowHeight="17.100000000000001" customHeight="1" x14ac:dyDescent="0.2"/>
  <cols>
    <col min="1" max="1" width="26.42578125" style="1" customWidth="1"/>
    <col min="2" max="2" width="16.42578125" style="1" customWidth="1"/>
    <col min="3" max="3" width="23.85546875" style="1" customWidth="1"/>
    <col min="4" max="4" width="14.42578125" style="1" customWidth="1"/>
    <col min="5" max="5" width="2" style="1" customWidth="1"/>
    <col min="6" max="6" width="15.85546875" style="1" customWidth="1"/>
    <col min="7" max="16384" width="9.140625" style="1"/>
  </cols>
  <sheetData>
    <row r="1" spans="1:6" ht="17.100000000000001" customHeight="1" x14ac:dyDescent="0.25">
      <c r="A1" s="288" t="s">
        <v>93</v>
      </c>
      <c r="B1" s="288"/>
      <c r="C1" s="288"/>
      <c r="D1" s="288"/>
      <c r="E1" s="288"/>
      <c r="F1" s="288"/>
    </row>
    <row r="2" spans="1:6" ht="17.100000000000001" customHeight="1" x14ac:dyDescent="0.2">
      <c r="A2" s="289" t="str">
        <f>'Cover Sheet'!A4</f>
        <v xml:space="preserve"> </v>
      </c>
      <c r="B2" s="289"/>
      <c r="C2" s="289"/>
      <c r="D2" s="85" t="s">
        <v>56</v>
      </c>
      <c r="E2" s="45"/>
      <c r="F2" s="51">
        <f>'Cover Sheet'!D7</f>
        <v>0</v>
      </c>
    </row>
    <row r="5" spans="1:6" ht="17.100000000000001" customHeight="1" x14ac:dyDescent="0.2">
      <c r="A5" s="1" t="s">
        <v>47</v>
      </c>
      <c r="B5" s="10">
        <f>'Total Expenditures'!B35</f>
        <v>0</v>
      </c>
      <c r="C5" s="86" t="s">
        <v>117</v>
      </c>
      <c r="D5" s="2"/>
    </row>
    <row r="6" spans="1:6" ht="17.100000000000001" customHeight="1" x14ac:dyDescent="0.2">
      <c r="C6" s="12"/>
    </row>
    <row r="7" spans="1:6" ht="17.100000000000001" customHeight="1" x14ac:dyDescent="0.2">
      <c r="C7" s="12" t="s">
        <v>41</v>
      </c>
      <c r="D7" s="167"/>
    </row>
    <row r="8" spans="1:6" ht="17.100000000000001" customHeight="1" x14ac:dyDescent="0.2">
      <c r="C8" s="12" t="s">
        <v>48</v>
      </c>
      <c r="D8" s="167"/>
    </row>
    <row r="9" spans="1:6" ht="17.100000000000001" customHeight="1" x14ac:dyDescent="0.2">
      <c r="A9" s="3" t="s">
        <v>18</v>
      </c>
      <c r="C9" s="12" t="s">
        <v>49</v>
      </c>
      <c r="D9" s="167"/>
    </row>
    <row r="10" spans="1:6" ht="17.100000000000001" customHeight="1" x14ac:dyDescent="0.2">
      <c r="A10" s="1" t="s">
        <v>18</v>
      </c>
      <c r="C10" s="12" t="s">
        <v>50</v>
      </c>
      <c r="D10" s="167"/>
    </row>
    <row r="11" spans="1:6" ht="17.100000000000001" customHeight="1" x14ac:dyDescent="0.2">
      <c r="A11" s="1" t="s">
        <v>18</v>
      </c>
      <c r="C11" s="12" t="s">
        <v>51</v>
      </c>
      <c r="D11" s="167"/>
    </row>
    <row r="12" spans="1:6" ht="17.100000000000001" customHeight="1" x14ac:dyDescent="0.2">
      <c r="C12" s="12" t="s">
        <v>39</v>
      </c>
      <c r="D12" s="167"/>
    </row>
    <row r="13" spans="1:6" ht="17.100000000000001" customHeight="1" x14ac:dyDescent="0.2">
      <c r="C13" s="12" t="s">
        <v>52</v>
      </c>
      <c r="D13" s="167"/>
    </row>
    <row r="14" spans="1:6" ht="17.100000000000001" customHeight="1" x14ac:dyDescent="0.2">
      <c r="C14" s="12" t="s">
        <v>53</v>
      </c>
      <c r="D14" s="167"/>
    </row>
    <row r="15" spans="1:6" ht="17.100000000000001" customHeight="1" x14ac:dyDescent="0.2">
      <c r="C15" s="12" t="s">
        <v>37</v>
      </c>
      <c r="D15" s="167"/>
    </row>
    <row r="16" spans="1:6" ht="17.100000000000001" customHeight="1" x14ac:dyDescent="0.2">
      <c r="C16" s="12"/>
      <c r="D16" s="167"/>
    </row>
    <row r="17" spans="1:6" ht="17.100000000000001" customHeight="1" x14ac:dyDescent="0.2">
      <c r="C17" s="12"/>
      <c r="D17" s="167"/>
    </row>
    <row r="18" spans="1:6" ht="17.100000000000001" customHeight="1" x14ac:dyDescent="0.2">
      <c r="C18" s="12"/>
      <c r="D18" s="167"/>
    </row>
    <row r="19" spans="1:6" ht="17.100000000000001" customHeight="1" x14ac:dyDescent="0.2">
      <c r="C19" s="12"/>
      <c r="D19" s="167"/>
    </row>
    <row r="20" spans="1:6" ht="17.100000000000001" customHeight="1" x14ac:dyDescent="0.2">
      <c r="C20" s="12"/>
      <c r="D20" s="167"/>
    </row>
    <row r="21" spans="1:6" ht="17.100000000000001" customHeight="1" x14ac:dyDescent="0.2">
      <c r="C21" s="12"/>
      <c r="D21" s="167"/>
    </row>
    <row r="22" spans="1:6" ht="17.100000000000001" customHeight="1" x14ac:dyDescent="0.2">
      <c r="C22" s="12"/>
      <c r="D22" s="167"/>
    </row>
    <row r="23" spans="1:6" ht="17.100000000000001" customHeight="1" thickBot="1" x14ac:dyDescent="0.3">
      <c r="A23" s="1" t="s">
        <v>54</v>
      </c>
      <c r="B23" s="88">
        <f>B5</f>
        <v>0</v>
      </c>
      <c r="C23" s="12"/>
      <c r="D23" s="167"/>
    </row>
    <row r="24" spans="1:6" ht="17.100000000000001" customHeight="1" thickTop="1" thickBot="1" x14ac:dyDescent="0.3">
      <c r="A24" s="18" t="s">
        <v>110</v>
      </c>
      <c r="C24" s="12"/>
      <c r="D24" s="87">
        <f>SUM(D9:D23)</f>
        <v>0</v>
      </c>
    </row>
    <row r="25" spans="1:6" ht="17.100000000000001" customHeight="1" thickTop="1" x14ac:dyDescent="0.2">
      <c r="C25" s="12"/>
    </row>
    <row r="26" spans="1:6" ht="17.100000000000001" customHeight="1" thickBot="1" x14ac:dyDescent="0.3">
      <c r="A26" s="13" t="s">
        <v>55</v>
      </c>
      <c r="B26" s="13"/>
      <c r="C26" s="12"/>
      <c r="D26" s="14" t="s">
        <v>18</v>
      </c>
      <c r="F26" s="187">
        <f>SUM(B23+D24)</f>
        <v>0</v>
      </c>
    </row>
    <row r="27" spans="1:6" ht="17.100000000000001" customHeight="1" thickTop="1" x14ac:dyDescent="0.2">
      <c r="C27" s="12"/>
    </row>
  </sheetData>
  <sheetProtection algorithmName="SHA-512" hashValue="5SLCFWq4uC40vF28dP28qiWo2+K2AOaKUWsTt983XgAlBVOpOARyv+aStJVAyABk1vZiTstCWBkEWyKqXNv4cg==" saltValue="s6X9FaQXC2hw0zAoplC9eQ==" spinCount="100000" sheet="1" objects="1" scenarios="1"/>
  <mergeCells count="2">
    <mergeCell ref="A1:F1"/>
    <mergeCell ref="A2:C2"/>
  </mergeCells>
  <phoneticPr fontId="0" type="noConversion"/>
  <printOptions horizontalCentered="1"/>
  <pageMargins left="0.7" right="0.7" top="0.75" bottom="0.75" header="0.3" footer="0.3"/>
  <pageSetup scale="83" orientation="portrait" r:id="rId1"/>
  <ignoredErrors>
    <ignoredError sqref="D24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B32"/>
  <sheetViews>
    <sheetView topLeftCell="A19" workbookViewId="0">
      <selection activeCell="B3" sqref="B3"/>
    </sheetView>
  </sheetViews>
  <sheetFormatPr defaultRowHeight="15" x14ac:dyDescent="0.25"/>
  <cols>
    <col min="1" max="1" width="63.42578125" bestFit="1" customWidth="1"/>
    <col min="2" max="2" width="9.140625" style="219"/>
  </cols>
  <sheetData>
    <row r="2" spans="1:2" x14ac:dyDescent="0.25">
      <c r="A2" t="s">
        <v>18</v>
      </c>
    </row>
    <row r="3" spans="1:2" x14ac:dyDescent="0.25">
      <c r="A3" s="219" t="s">
        <v>194</v>
      </c>
      <c r="B3" s="220">
        <v>4722000</v>
      </c>
    </row>
    <row r="4" spans="1:2" x14ac:dyDescent="0.25">
      <c r="A4" s="219" t="s">
        <v>195</v>
      </c>
      <c r="B4" s="220">
        <v>7322000</v>
      </c>
    </row>
    <row r="5" spans="1:2" x14ac:dyDescent="0.25">
      <c r="A5" s="219" t="s">
        <v>196</v>
      </c>
      <c r="B5" s="220">
        <v>1822000</v>
      </c>
    </row>
    <row r="6" spans="1:2" x14ac:dyDescent="0.25">
      <c r="A6" s="219" t="s">
        <v>197</v>
      </c>
      <c r="B6" s="220" t="s">
        <v>198</v>
      </c>
    </row>
    <row r="7" spans="1:2" x14ac:dyDescent="0.25">
      <c r="A7" s="219" t="s">
        <v>199</v>
      </c>
      <c r="B7" s="220">
        <v>3422000</v>
      </c>
    </row>
    <row r="8" spans="1:2" x14ac:dyDescent="0.25">
      <c r="A8" s="219" t="s">
        <v>200</v>
      </c>
      <c r="B8" s="220">
        <v>3022000</v>
      </c>
    </row>
    <row r="9" spans="1:2" x14ac:dyDescent="0.25">
      <c r="A9" s="219" t="s">
        <v>201</v>
      </c>
      <c r="B9" s="220">
        <v>5822000</v>
      </c>
    </row>
    <row r="10" spans="1:2" x14ac:dyDescent="0.25">
      <c r="A10" s="219" t="s">
        <v>239</v>
      </c>
      <c r="B10" s="220">
        <v>6122000</v>
      </c>
    </row>
    <row r="11" spans="1:2" x14ac:dyDescent="0.25">
      <c r="A11" s="219" t="s">
        <v>202</v>
      </c>
      <c r="B11" s="220">
        <v>2301051</v>
      </c>
    </row>
    <row r="12" spans="1:2" x14ac:dyDescent="0.25">
      <c r="A12" s="219" t="s">
        <v>203</v>
      </c>
      <c r="B12" s="220">
        <v>6722000</v>
      </c>
    </row>
    <row r="13" spans="1:2" x14ac:dyDescent="0.25">
      <c r="A13" s="219" t="s">
        <v>204</v>
      </c>
      <c r="B13" s="220">
        <v>6222000</v>
      </c>
    </row>
    <row r="14" spans="1:2" x14ac:dyDescent="0.25">
      <c r="A14" s="219" t="s">
        <v>205</v>
      </c>
      <c r="B14" s="220">
        <v>6001004</v>
      </c>
    </row>
    <row r="15" spans="1:2" x14ac:dyDescent="0.25">
      <c r="A15" s="219" t="s">
        <v>206</v>
      </c>
      <c r="B15" s="220">
        <v>2203050</v>
      </c>
    </row>
    <row r="16" spans="1:2" x14ac:dyDescent="0.25">
      <c r="A16" s="219" t="s">
        <v>207</v>
      </c>
      <c r="B16" s="220">
        <v>2622000</v>
      </c>
    </row>
    <row r="17" spans="1:2" x14ac:dyDescent="0.25">
      <c r="A17" s="219" t="s">
        <v>208</v>
      </c>
      <c r="B17" s="220">
        <v>6502078</v>
      </c>
    </row>
    <row r="18" spans="1:2" x14ac:dyDescent="0.25">
      <c r="A18" s="219" t="s">
        <v>209</v>
      </c>
      <c r="B18" s="220" t="s">
        <v>210</v>
      </c>
    </row>
    <row r="19" spans="1:2" x14ac:dyDescent="0.25">
      <c r="A19" s="219" t="s">
        <v>211</v>
      </c>
      <c r="B19" s="220">
        <v>1608028</v>
      </c>
    </row>
    <row r="20" spans="1:2" x14ac:dyDescent="0.25">
      <c r="A20" s="219" t="s">
        <v>212</v>
      </c>
      <c r="B20" s="220">
        <v>7222000</v>
      </c>
    </row>
    <row r="21" spans="1:2" x14ac:dyDescent="0.25">
      <c r="A21" s="219" t="s">
        <v>237</v>
      </c>
      <c r="B21" s="220">
        <v>3322000</v>
      </c>
    </row>
    <row r="22" spans="1:2" x14ac:dyDescent="0.25">
      <c r="A22" s="219" t="s">
        <v>213</v>
      </c>
      <c r="B22" s="220" t="s">
        <v>214</v>
      </c>
    </row>
    <row r="23" spans="1:2" x14ac:dyDescent="0.25">
      <c r="A23" s="219" t="s">
        <v>215</v>
      </c>
      <c r="B23" s="220">
        <v>5222000</v>
      </c>
    </row>
    <row r="24" spans="1:2" x14ac:dyDescent="0.25">
      <c r="A24" s="219" t="s">
        <v>216</v>
      </c>
      <c r="B24" s="220">
        <v>7022000</v>
      </c>
    </row>
    <row r="25" spans="1:2" x14ac:dyDescent="0.25">
      <c r="A25" s="219" t="s">
        <v>245</v>
      </c>
      <c r="B25" s="220">
        <v>3522000</v>
      </c>
    </row>
    <row r="26" spans="1:2" x14ac:dyDescent="0.25">
      <c r="A26" s="219" t="s">
        <v>217</v>
      </c>
      <c r="B26" s="225" t="s">
        <v>218</v>
      </c>
    </row>
    <row r="27" spans="1:2" x14ac:dyDescent="0.25">
      <c r="A27" s="219" t="s">
        <v>219</v>
      </c>
      <c r="B27" s="220">
        <v>3222000</v>
      </c>
    </row>
    <row r="28" spans="1:2" x14ac:dyDescent="0.25">
      <c r="A28" s="219" t="s">
        <v>220</v>
      </c>
      <c r="B28" s="220">
        <v>2922000</v>
      </c>
    </row>
    <row r="29" spans="1:2" x14ac:dyDescent="0.25">
      <c r="A29" s="219" t="s">
        <v>238</v>
      </c>
      <c r="B29" s="220">
        <v>1522000</v>
      </c>
    </row>
    <row r="30" spans="1:2" x14ac:dyDescent="0.25">
      <c r="A30" s="219" t="s">
        <v>246</v>
      </c>
      <c r="B30" s="220">
        <v>6322000</v>
      </c>
    </row>
    <row r="31" spans="1:2" x14ac:dyDescent="0.25">
      <c r="A31" s="219" t="s">
        <v>221</v>
      </c>
      <c r="B31" s="220">
        <v>5722000</v>
      </c>
    </row>
    <row r="32" spans="1:2" x14ac:dyDescent="0.25">
      <c r="A32" s="219" t="s">
        <v>222</v>
      </c>
      <c r="B32" s="220">
        <v>6622000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0"/>
  <sheetViews>
    <sheetView zoomScaleNormal="100" zoomScaleSheetLayoutView="100" workbookViewId="0">
      <selection activeCell="F45" sqref="F45"/>
    </sheetView>
  </sheetViews>
  <sheetFormatPr defaultColWidth="9.140625" defaultRowHeight="12.75" x14ac:dyDescent="0.2"/>
  <cols>
    <col min="1" max="1" width="3.85546875" style="21" customWidth="1"/>
    <col min="2" max="2" width="8.5703125" style="21" customWidth="1"/>
    <col min="3" max="3" width="5.5703125" style="21" customWidth="1"/>
    <col min="4" max="4" width="34" style="21" customWidth="1"/>
    <col min="5" max="5" width="5.85546875" style="21" hidden="1" customWidth="1"/>
    <col min="6" max="6" width="15.5703125" style="21" customWidth="1"/>
    <col min="7" max="7" width="5.42578125" style="21" customWidth="1"/>
    <col min="8" max="8" width="14.140625" style="21" bestFit="1" customWidth="1"/>
    <col min="9" max="9" width="5.85546875" style="21" customWidth="1"/>
    <col min="10" max="10" width="12.5703125" style="21" customWidth="1"/>
    <col min="11" max="12" width="9.140625" style="21"/>
    <col min="13" max="13" width="8.140625" style="21" customWidth="1"/>
    <col min="14" max="16" width="9.140625" style="21" hidden="1" customWidth="1"/>
    <col min="17" max="17" width="4" style="21" hidden="1" customWidth="1"/>
    <col min="18" max="19" width="9.140625" style="21"/>
    <col min="20" max="20" width="0.42578125" style="21" customWidth="1"/>
    <col min="21" max="21" width="1.42578125" style="21" hidden="1" customWidth="1"/>
    <col min="22" max="16384" width="9.140625" style="21"/>
  </cols>
  <sheetData>
    <row r="1" spans="1:12" ht="15" customHeight="1" x14ac:dyDescent="0.25">
      <c r="A1" s="262" t="s">
        <v>230</v>
      </c>
      <c r="B1" s="262"/>
      <c r="C1" s="262"/>
      <c r="D1" s="262"/>
      <c r="E1" s="262"/>
      <c r="F1" s="262"/>
      <c r="G1" s="262"/>
      <c r="H1" s="262"/>
      <c r="I1" s="20"/>
      <c r="J1" s="20"/>
    </row>
    <row r="2" spans="1:12" ht="15" customHeight="1" x14ac:dyDescent="0.25">
      <c r="A2" s="263" t="s">
        <v>80</v>
      </c>
      <c r="B2" s="263"/>
      <c r="C2" s="263"/>
      <c r="D2" s="263"/>
      <c r="E2" s="263"/>
      <c r="F2" s="263"/>
      <c r="G2" s="263"/>
      <c r="H2" s="263"/>
      <c r="I2" s="22"/>
    </row>
    <row r="3" spans="1:12" ht="15" customHeight="1" x14ac:dyDescent="0.2"/>
    <row r="4" spans="1:12" ht="15" customHeight="1" x14ac:dyDescent="0.2">
      <c r="A4" s="21" t="s">
        <v>0</v>
      </c>
      <c r="C4" s="264" t="str">
        <f>'Cover Sheet'!A4</f>
        <v xml:space="preserve"> </v>
      </c>
      <c r="D4" s="264"/>
      <c r="E4" s="23"/>
      <c r="F4" s="24" t="s">
        <v>56</v>
      </c>
      <c r="G4" s="265">
        <f>'Cover Sheet'!D7</f>
        <v>0</v>
      </c>
      <c r="H4" s="265"/>
    </row>
    <row r="5" spans="1:12" ht="15" customHeight="1" x14ac:dyDescent="0.2">
      <c r="A5" s="21" t="s">
        <v>9</v>
      </c>
      <c r="D5" s="217" t="str">
        <f>'Cover Sheet'!D11</f>
        <v>July 2022</v>
      </c>
      <c r="E5" s="23"/>
      <c r="F5" s="24" t="s">
        <v>8</v>
      </c>
      <c r="G5" s="259" t="str">
        <f>'Cover Sheet'!G11</f>
        <v>June 2023</v>
      </c>
      <c r="H5" s="260"/>
    </row>
    <row r="6" spans="1:12" ht="15" customHeight="1" thickBot="1" x14ac:dyDescent="0.25">
      <c r="F6" s="25"/>
      <c r="H6" s="25"/>
    </row>
    <row r="7" spans="1:12" ht="15" customHeight="1" x14ac:dyDescent="0.2">
      <c r="F7" s="25" t="s">
        <v>91</v>
      </c>
      <c r="H7" s="266" t="s">
        <v>227</v>
      </c>
      <c r="I7" s="267"/>
      <c r="L7" s="21" t="s">
        <v>18</v>
      </c>
    </row>
    <row r="8" spans="1:12" ht="15" customHeight="1" x14ac:dyDescent="0.2">
      <c r="B8" s="26" t="s">
        <v>81</v>
      </c>
      <c r="F8" s="27" t="s">
        <v>82</v>
      </c>
      <c r="H8" s="268" t="s">
        <v>183</v>
      </c>
      <c r="I8" s="269"/>
    </row>
    <row r="9" spans="1:12" ht="15" customHeight="1" x14ac:dyDescent="0.2">
      <c r="B9" s="26"/>
      <c r="F9" s="164"/>
      <c r="H9" s="201"/>
      <c r="I9" s="205"/>
    </row>
    <row r="10" spans="1:12" ht="15" customHeight="1" x14ac:dyDescent="0.2">
      <c r="A10" s="34" t="s">
        <v>1</v>
      </c>
      <c r="B10" s="28" t="s">
        <v>83</v>
      </c>
      <c r="F10" s="163"/>
      <c r="G10" s="32"/>
      <c r="H10" s="202"/>
      <c r="I10" s="205"/>
    </row>
    <row r="11" spans="1:12" ht="15" customHeight="1" x14ac:dyDescent="0.2">
      <c r="A11" s="34"/>
      <c r="F11" s="159"/>
      <c r="G11" s="32"/>
      <c r="H11" s="203"/>
      <c r="I11" s="205"/>
    </row>
    <row r="12" spans="1:12" ht="15" customHeight="1" x14ac:dyDescent="0.2">
      <c r="A12" s="35" t="s">
        <v>2</v>
      </c>
      <c r="B12" s="31" t="s">
        <v>188</v>
      </c>
      <c r="C12" s="28"/>
      <c r="D12" s="28"/>
      <c r="F12" s="159"/>
      <c r="G12" s="33"/>
      <c r="H12" s="270">
        <f>SUM(F12:F13)</f>
        <v>0</v>
      </c>
      <c r="I12" s="271"/>
    </row>
    <row r="13" spans="1:12" ht="15" customHeight="1" x14ac:dyDescent="0.2">
      <c r="A13" s="34"/>
      <c r="F13" s="159"/>
      <c r="G13" s="33"/>
      <c r="H13" s="203"/>
      <c r="I13" s="206"/>
    </row>
    <row r="14" spans="1:12" ht="15" customHeight="1" x14ac:dyDescent="0.2">
      <c r="A14" s="35" t="s">
        <v>3</v>
      </c>
      <c r="B14" s="28" t="s">
        <v>85</v>
      </c>
      <c r="F14" s="159"/>
      <c r="G14" s="33"/>
      <c r="H14" s="237"/>
      <c r="I14" s="205"/>
    </row>
    <row r="15" spans="1:12" ht="15" customHeight="1" x14ac:dyDescent="0.2">
      <c r="A15" s="35" t="s">
        <v>18</v>
      </c>
      <c r="B15" s="28"/>
      <c r="F15" s="159"/>
      <c r="G15" s="33"/>
      <c r="H15" s="203"/>
      <c r="I15" s="206"/>
    </row>
    <row r="16" spans="1:12" ht="15" customHeight="1" x14ac:dyDescent="0.2">
      <c r="A16" s="35"/>
      <c r="F16" s="159"/>
      <c r="G16" s="33"/>
      <c r="H16" s="203"/>
      <c r="I16" s="206"/>
    </row>
    <row r="17" spans="1:9" ht="15" customHeight="1" x14ac:dyDescent="0.2">
      <c r="A17" s="35"/>
      <c r="F17" s="159"/>
      <c r="G17" s="33"/>
      <c r="H17" s="203"/>
      <c r="I17" s="206"/>
    </row>
    <row r="18" spans="1:9" ht="15" customHeight="1" x14ac:dyDescent="0.2">
      <c r="A18" s="35" t="s">
        <v>58</v>
      </c>
      <c r="B18" s="28" t="s">
        <v>124</v>
      </c>
      <c r="F18" s="159"/>
      <c r="G18" s="33"/>
      <c r="H18" s="203"/>
      <c r="I18" s="206"/>
    </row>
    <row r="19" spans="1:9" ht="15" customHeight="1" x14ac:dyDescent="0.2">
      <c r="A19" s="35" t="s">
        <v>18</v>
      </c>
      <c r="B19" s="28"/>
      <c r="F19" s="159"/>
      <c r="G19" s="33"/>
      <c r="H19" s="203"/>
      <c r="I19" s="206"/>
    </row>
    <row r="20" spans="1:9" ht="15" customHeight="1" x14ac:dyDescent="0.2">
      <c r="A20" s="35"/>
      <c r="F20" s="159"/>
      <c r="G20" s="33"/>
      <c r="H20" s="203"/>
      <c r="I20" s="206"/>
    </row>
    <row r="21" spans="1:9" ht="15" customHeight="1" thickBot="1" x14ac:dyDescent="0.25">
      <c r="A21" s="35"/>
      <c r="B21" s="21" t="s">
        <v>241</v>
      </c>
      <c r="F21" s="36">
        <f>SUM(F9:F20)</f>
        <v>0</v>
      </c>
      <c r="G21" s="33"/>
      <c r="H21" s="203"/>
      <c r="I21" s="206"/>
    </row>
    <row r="22" spans="1:9" ht="15" customHeight="1" thickTop="1" x14ac:dyDescent="0.2">
      <c r="A22" s="35" t="s">
        <v>18</v>
      </c>
      <c r="F22" s="33"/>
      <c r="G22" s="33"/>
      <c r="H22" s="203"/>
      <c r="I22" s="206"/>
    </row>
    <row r="23" spans="1:9" ht="15" customHeight="1" x14ac:dyDescent="0.2">
      <c r="A23" s="35" t="s">
        <v>59</v>
      </c>
      <c r="B23" s="28" t="s">
        <v>116</v>
      </c>
      <c r="F23" s="33"/>
      <c r="G23" s="33"/>
      <c r="H23" s="203"/>
      <c r="I23" s="206"/>
    </row>
    <row r="24" spans="1:9" ht="15" customHeight="1" x14ac:dyDescent="0.2">
      <c r="A24" s="34"/>
      <c r="D24" s="21" t="s">
        <v>240</v>
      </c>
      <c r="F24" s="160"/>
      <c r="G24" s="33"/>
      <c r="H24" s="203"/>
      <c r="I24" s="206"/>
    </row>
    <row r="25" spans="1:9" ht="15" customHeight="1" x14ac:dyDescent="0.2">
      <c r="A25" s="35" t="s">
        <v>60</v>
      </c>
      <c r="D25" s="21" t="s">
        <v>174</v>
      </c>
      <c r="F25" s="159"/>
      <c r="G25" s="33"/>
      <c r="H25" s="203"/>
      <c r="I25" s="206"/>
    </row>
    <row r="26" spans="1:9" ht="15" customHeight="1" x14ac:dyDescent="0.2">
      <c r="A26" s="35"/>
      <c r="D26" s="21" t="s">
        <v>175</v>
      </c>
      <c r="F26" s="159"/>
      <c r="G26" s="33"/>
      <c r="H26" s="203"/>
      <c r="I26" s="206"/>
    </row>
    <row r="27" spans="1:9" ht="15" customHeight="1" x14ac:dyDescent="0.2">
      <c r="A27" s="35"/>
      <c r="F27" s="160"/>
      <c r="G27" s="33"/>
      <c r="H27" s="203"/>
      <c r="I27" s="206"/>
    </row>
    <row r="28" spans="1:9" ht="15" customHeight="1" x14ac:dyDescent="0.2">
      <c r="A28" s="34"/>
      <c r="F28" s="159"/>
      <c r="G28" s="33"/>
      <c r="H28" s="203"/>
      <c r="I28" s="206"/>
    </row>
    <row r="29" spans="1:9" ht="15" customHeight="1" x14ac:dyDescent="0.2">
      <c r="A29" s="35"/>
      <c r="F29" s="161"/>
      <c r="G29" s="33"/>
      <c r="H29" s="203"/>
      <c r="I29" s="206"/>
    </row>
    <row r="30" spans="1:9" ht="15" customHeight="1" x14ac:dyDescent="0.2">
      <c r="A30" s="35"/>
      <c r="B30" s="21" t="s">
        <v>14</v>
      </c>
      <c r="D30" s="29"/>
      <c r="F30" s="162">
        <f>SUM(F21:F29)</f>
        <v>0</v>
      </c>
      <c r="G30" s="33"/>
      <c r="H30" s="203"/>
      <c r="I30" s="206"/>
    </row>
    <row r="31" spans="1:9" ht="15" customHeight="1" x14ac:dyDescent="0.2">
      <c r="A31" s="35"/>
      <c r="F31" s="119"/>
      <c r="G31" s="33"/>
      <c r="H31" s="203"/>
      <c r="I31" s="206"/>
    </row>
    <row r="32" spans="1:9" ht="15" customHeight="1" x14ac:dyDescent="0.2">
      <c r="A32" s="35" t="s">
        <v>4</v>
      </c>
      <c r="B32" s="28" t="s">
        <v>86</v>
      </c>
      <c r="F32" s="119"/>
      <c r="G32" s="33"/>
      <c r="H32" s="203"/>
      <c r="I32" s="206"/>
    </row>
    <row r="33" spans="1:12" ht="15" customHeight="1" x14ac:dyDescent="0.2">
      <c r="A33" s="34"/>
      <c r="F33" s="160"/>
      <c r="G33" s="33"/>
      <c r="H33" s="203"/>
      <c r="I33" s="206"/>
    </row>
    <row r="34" spans="1:12" ht="15" customHeight="1" x14ac:dyDescent="0.2">
      <c r="A34" s="35"/>
      <c r="F34" s="159"/>
      <c r="G34" s="33"/>
      <c r="H34" s="203"/>
      <c r="I34" s="206"/>
    </row>
    <row r="35" spans="1:12" ht="15" customHeight="1" x14ac:dyDescent="0.2">
      <c r="A35" s="35"/>
      <c r="F35" s="119"/>
      <c r="G35" s="33"/>
      <c r="H35" s="203"/>
      <c r="I35" s="206"/>
    </row>
    <row r="36" spans="1:12" ht="15" customHeight="1" thickBot="1" x14ac:dyDescent="0.25">
      <c r="A36" s="35" t="s">
        <v>18</v>
      </c>
      <c r="B36" s="21" t="s">
        <v>15</v>
      </c>
      <c r="F36" s="36">
        <f>SUM(F33:F35)</f>
        <v>0</v>
      </c>
      <c r="G36" s="33"/>
      <c r="H36" s="203"/>
      <c r="I36" s="206"/>
    </row>
    <row r="37" spans="1:12" ht="15" customHeight="1" thickTop="1" x14ac:dyDescent="0.2">
      <c r="A37" s="35"/>
      <c r="F37" s="119"/>
      <c r="G37" s="33"/>
      <c r="H37" s="203"/>
      <c r="I37" s="206"/>
    </row>
    <row r="38" spans="1:12" ht="15" customHeight="1" x14ac:dyDescent="0.2">
      <c r="A38" s="35" t="s">
        <v>5</v>
      </c>
      <c r="B38" s="21" t="s">
        <v>16</v>
      </c>
      <c r="F38" s="162">
        <f>F30-F36</f>
        <v>0</v>
      </c>
      <c r="G38" s="33"/>
      <c r="H38" s="203"/>
      <c r="I38" s="206"/>
    </row>
    <row r="39" spans="1:12" ht="15" customHeight="1" x14ac:dyDescent="0.2">
      <c r="A39" s="35"/>
      <c r="F39" s="119"/>
      <c r="G39" s="33"/>
      <c r="H39" s="203"/>
      <c r="I39" s="206"/>
    </row>
    <row r="40" spans="1:12" ht="15" customHeight="1" x14ac:dyDescent="0.2">
      <c r="A40" s="35"/>
      <c r="B40" s="26" t="s">
        <v>17</v>
      </c>
      <c r="F40" s="119"/>
      <c r="G40" s="33"/>
      <c r="H40" s="203"/>
      <c r="I40" s="206"/>
    </row>
    <row r="41" spans="1:12" ht="15" customHeight="1" x14ac:dyDescent="0.2">
      <c r="A41" s="35" t="s">
        <v>6</v>
      </c>
      <c r="B41" s="21" t="s">
        <v>189</v>
      </c>
      <c r="F41" s="223">
        <f>'Total Expenditures'!B35</f>
        <v>0</v>
      </c>
      <c r="G41" s="33"/>
      <c r="H41" s="203" t="e">
        <f>SUM(F41/Administration!I41)</f>
        <v>#DIV/0!</v>
      </c>
      <c r="I41" s="207" t="s">
        <v>182</v>
      </c>
    </row>
    <row r="42" spans="1:12" ht="15" customHeight="1" x14ac:dyDescent="0.2">
      <c r="A42" s="34"/>
      <c r="F42" s="179"/>
      <c r="G42" s="33"/>
      <c r="H42" s="203"/>
      <c r="I42" s="206"/>
    </row>
    <row r="43" spans="1:12" ht="15" customHeight="1" x14ac:dyDescent="0.2">
      <c r="A43" s="35" t="s">
        <v>7</v>
      </c>
      <c r="B43" s="21" t="s">
        <v>181</v>
      </c>
      <c r="F43" s="162">
        <f>F38-F41</f>
        <v>0</v>
      </c>
      <c r="G43" s="33"/>
      <c r="H43" s="237"/>
      <c r="I43" s="205"/>
    </row>
    <row r="44" spans="1:12" ht="15" customHeight="1" x14ac:dyDescent="0.2">
      <c r="A44" s="35"/>
      <c r="F44" s="33"/>
      <c r="G44" s="33"/>
      <c r="H44" s="203"/>
      <c r="I44" s="206"/>
    </row>
    <row r="45" spans="1:12" ht="28.5" customHeight="1" x14ac:dyDescent="0.2">
      <c r="A45" s="35" t="s">
        <v>62</v>
      </c>
      <c r="B45" s="272" t="s">
        <v>225</v>
      </c>
      <c r="C45" s="272"/>
      <c r="D45" s="272"/>
      <c r="F45" s="33">
        <f>IF(F43&lt;0,SUM(F43*-1),0)</f>
        <v>0</v>
      </c>
      <c r="G45" s="33"/>
      <c r="H45" s="204"/>
      <c r="I45" s="206"/>
      <c r="K45" s="261"/>
      <c r="L45" s="261"/>
    </row>
    <row r="46" spans="1:12" ht="15" customHeight="1" x14ac:dyDescent="0.2">
      <c r="A46" s="35"/>
      <c r="G46" s="33"/>
      <c r="H46" s="204"/>
      <c r="I46" s="206"/>
      <c r="K46" s="213"/>
      <c r="L46" s="213"/>
    </row>
    <row r="47" spans="1:12" ht="27" customHeight="1" thickBot="1" x14ac:dyDescent="0.25">
      <c r="A47" s="35" t="s">
        <v>71</v>
      </c>
      <c r="B47" s="21" t="s">
        <v>226</v>
      </c>
      <c r="F47" s="224">
        <f>F43+F45</f>
        <v>0</v>
      </c>
      <c r="G47" s="33"/>
      <c r="H47" s="204"/>
      <c r="I47" s="206"/>
      <c r="K47" s="213"/>
      <c r="L47" s="213"/>
    </row>
    <row r="48" spans="1:12" ht="15" customHeight="1" thickTop="1" x14ac:dyDescent="0.2">
      <c r="A48" s="30"/>
      <c r="H48" s="204"/>
      <c r="I48" s="206"/>
    </row>
    <row r="49" spans="1:9" ht="15" customHeight="1" thickBot="1" x14ac:dyDescent="0.25">
      <c r="A49" s="35" t="s">
        <v>10</v>
      </c>
      <c r="B49" s="21" t="s">
        <v>236</v>
      </c>
      <c r="F49" s="21">
        <f>F43</f>
        <v>0</v>
      </c>
      <c r="H49" s="257">
        <f>SUM(H12-F41)</f>
        <v>0</v>
      </c>
      <c r="I49" s="258"/>
    </row>
    <row r="50" spans="1:9" ht="15" customHeight="1" x14ac:dyDescent="0.2">
      <c r="A50" s="222"/>
    </row>
  </sheetData>
  <mergeCells count="11">
    <mergeCell ref="H49:I49"/>
    <mergeCell ref="G5:H5"/>
    <mergeCell ref="K45:L45"/>
    <mergeCell ref="A1:H1"/>
    <mergeCell ref="A2:H2"/>
    <mergeCell ref="C4:D4"/>
    <mergeCell ref="G4:H4"/>
    <mergeCell ref="H7:I7"/>
    <mergeCell ref="H8:I8"/>
    <mergeCell ref="H12:I12"/>
    <mergeCell ref="B45:D45"/>
  </mergeCells>
  <printOptions horizontalCentered="1"/>
  <pageMargins left="0" right="0" top="0.5" bottom="0" header="0" footer="0"/>
  <pageSetup orientation="portrait" r:id="rId1"/>
  <headerFooter>
    <oddFooter>&amp;C&amp;8Revenue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1"/>
  <sheetViews>
    <sheetView zoomScaleNormal="100" zoomScaleSheetLayoutView="100" workbookViewId="0">
      <selection activeCell="C29" sqref="C29"/>
    </sheetView>
  </sheetViews>
  <sheetFormatPr defaultColWidth="8.85546875" defaultRowHeight="17.100000000000001" customHeight="1" x14ac:dyDescent="0.2"/>
  <cols>
    <col min="1" max="1" width="4" style="168" customWidth="1"/>
    <col min="2" max="2" width="48.5703125" style="48" customWidth="1"/>
    <col min="3" max="3" width="28.140625" style="48" customWidth="1"/>
    <col min="4" max="4" width="4.42578125" style="168" customWidth="1"/>
    <col min="5" max="5" width="13.42578125" style="48" customWidth="1"/>
    <col min="6" max="11" width="11.5703125" style="48" customWidth="1"/>
    <col min="12" max="16384" width="8.85546875" style="48"/>
  </cols>
  <sheetData>
    <row r="1" spans="1:12" ht="17.100000000000001" customHeight="1" x14ac:dyDescent="0.2">
      <c r="B1" s="226" t="str">
        <f>'Cover Sheet'!A4</f>
        <v xml:space="preserve"> </v>
      </c>
      <c r="C1" s="218" t="str">
        <f>'Cover Sheet'!D11</f>
        <v>July 2022</v>
      </c>
      <c r="D1" s="275" t="s">
        <v>108</v>
      </c>
      <c r="E1" s="275"/>
      <c r="F1" s="275"/>
      <c r="G1" s="275"/>
      <c r="H1" s="275"/>
      <c r="I1" s="275"/>
      <c r="J1" s="275"/>
      <c r="K1" s="275"/>
      <c r="L1" s="95"/>
    </row>
    <row r="2" spans="1:12" ht="17.100000000000001" customHeight="1" x14ac:dyDescent="0.2">
      <c r="C2" s="47" t="s">
        <v>90</v>
      </c>
      <c r="L2" s="96"/>
    </row>
    <row r="3" spans="1:12" ht="17.100000000000001" customHeight="1" x14ac:dyDescent="0.2">
      <c r="C3" s="218" t="str">
        <f>'Cover Sheet'!G11</f>
        <v>June 2023</v>
      </c>
      <c r="E3" s="286" t="str">
        <f>B4</f>
        <v>ADMINISTRATION</v>
      </c>
      <c r="F3" s="286"/>
      <c r="G3" s="286"/>
      <c r="H3" s="286"/>
      <c r="I3" s="286"/>
      <c r="J3" s="286"/>
      <c r="K3" s="286"/>
    </row>
    <row r="4" spans="1:12" ht="17.100000000000001" customHeight="1" thickBot="1" x14ac:dyDescent="0.25">
      <c r="A4" s="169" t="s">
        <v>1</v>
      </c>
      <c r="B4" s="44" t="s">
        <v>19</v>
      </c>
      <c r="C4" s="51"/>
      <c r="E4" s="96"/>
      <c r="F4" s="17"/>
      <c r="G4" s="17"/>
      <c r="H4" s="50"/>
      <c r="I4" s="49"/>
      <c r="J4" s="96"/>
      <c r="K4" s="96"/>
    </row>
    <row r="5" spans="1:12" ht="17.100000000000001" customHeight="1" thickBot="1" x14ac:dyDescent="0.25">
      <c r="B5" s="51"/>
      <c r="C5" s="51"/>
      <c r="D5" s="169" t="s">
        <v>2</v>
      </c>
      <c r="E5" s="279" t="s">
        <v>155</v>
      </c>
      <c r="F5" s="280"/>
      <c r="G5" s="280"/>
      <c r="H5" s="280"/>
      <c r="I5" s="280"/>
      <c r="J5" s="280"/>
      <c r="K5" s="281"/>
    </row>
    <row r="6" spans="1:12" ht="17.100000000000001" customHeight="1" thickTop="1" x14ac:dyDescent="0.2">
      <c r="B6" s="67"/>
      <c r="C6" s="101" t="s">
        <v>21</v>
      </c>
      <c r="E6" s="282" t="s">
        <v>113</v>
      </c>
      <c r="F6" s="283" t="s">
        <v>22</v>
      </c>
      <c r="G6" s="283" t="s">
        <v>42</v>
      </c>
      <c r="H6" s="273" t="s">
        <v>114</v>
      </c>
      <c r="I6" s="284" t="s">
        <v>111</v>
      </c>
      <c r="J6" s="283" t="s">
        <v>43</v>
      </c>
      <c r="K6" s="285" t="s">
        <v>44</v>
      </c>
    </row>
    <row r="7" spans="1:12" ht="17.100000000000001" customHeight="1" x14ac:dyDescent="0.2">
      <c r="B7" s="54"/>
      <c r="C7" s="55"/>
      <c r="E7" s="282"/>
      <c r="F7" s="283"/>
      <c r="G7" s="283"/>
      <c r="H7" s="274"/>
      <c r="I7" s="284"/>
      <c r="J7" s="283"/>
      <c r="K7" s="285"/>
    </row>
    <row r="8" spans="1:12" ht="17.100000000000001" customHeight="1" x14ac:dyDescent="0.2">
      <c r="A8" s="169" t="s">
        <v>2</v>
      </c>
      <c r="B8" s="68" t="s">
        <v>129</v>
      </c>
      <c r="C8" s="57">
        <f>J15</f>
        <v>0</v>
      </c>
      <c r="E8" s="229"/>
      <c r="F8" s="113"/>
      <c r="G8" s="112">
        <f t="shared" ref="G8:G14" si="0">K19</f>
        <v>0</v>
      </c>
      <c r="H8" s="100">
        <f>SUM(F8:G8)</f>
        <v>0</v>
      </c>
      <c r="I8" s="114"/>
      <c r="J8" s="59">
        <f>SUM(F8*I8)</f>
        <v>0</v>
      </c>
      <c r="K8" s="89">
        <f>SUM(G8*I8)</f>
        <v>0</v>
      </c>
    </row>
    <row r="9" spans="1:12" ht="17.100000000000001" customHeight="1" x14ac:dyDescent="0.2">
      <c r="A9" s="169" t="s">
        <v>2</v>
      </c>
      <c r="B9" s="68" t="s">
        <v>130</v>
      </c>
      <c r="C9" s="57">
        <f>K15</f>
        <v>0</v>
      </c>
      <c r="E9" s="229"/>
      <c r="F9" s="113"/>
      <c r="G9" s="112">
        <f t="shared" si="0"/>
        <v>0</v>
      </c>
      <c r="H9" s="100">
        <f t="shared" ref="H9:H14" si="1">SUM(F9:G9)</f>
        <v>0</v>
      </c>
      <c r="I9" s="114"/>
      <c r="J9" s="59">
        <f t="shared" ref="J9:J14" si="2">SUM(F9*I9)</f>
        <v>0</v>
      </c>
      <c r="K9" s="89">
        <f t="shared" ref="K9:K14" si="3">SUM(G9*I9)</f>
        <v>0</v>
      </c>
    </row>
    <row r="10" spans="1:12" ht="17.100000000000001" customHeight="1" x14ac:dyDescent="0.2">
      <c r="A10" s="169" t="s">
        <v>3</v>
      </c>
      <c r="B10" s="68" t="s">
        <v>35</v>
      </c>
      <c r="C10" s="108"/>
      <c r="E10" s="229"/>
      <c r="F10" s="113"/>
      <c r="G10" s="112">
        <f t="shared" si="0"/>
        <v>0</v>
      </c>
      <c r="H10" s="100">
        <f t="shared" si="1"/>
        <v>0</v>
      </c>
      <c r="I10" s="114"/>
      <c r="J10" s="59">
        <f t="shared" si="2"/>
        <v>0</v>
      </c>
      <c r="K10" s="89">
        <f t="shared" si="3"/>
        <v>0</v>
      </c>
    </row>
    <row r="11" spans="1:12" ht="17.100000000000001" customHeight="1" x14ac:dyDescent="0.2">
      <c r="A11" s="169" t="s">
        <v>58</v>
      </c>
      <c r="B11" s="68" t="s">
        <v>95</v>
      </c>
      <c r="C11" s="108"/>
      <c r="E11" s="233"/>
      <c r="F11" s="113"/>
      <c r="G11" s="112">
        <f t="shared" si="0"/>
        <v>0</v>
      </c>
      <c r="H11" s="100">
        <f t="shared" si="1"/>
        <v>0</v>
      </c>
      <c r="I11" s="114"/>
      <c r="J11" s="59">
        <f t="shared" si="2"/>
        <v>0</v>
      </c>
      <c r="K11" s="89">
        <f t="shared" si="3"/>
        <v>0</v>
      </c>
    </row>
    <row r="12" spans="1:12" ht="17.100000000000001" customHeight="1" x14ac:dyDescent="0.2">
      <c r="A12" s="169" t="s">
        <v>59</v>
      </c>
      <c r="B12" s="68" t="s">
        <v>96</v>
      </c>
      <c r="C12" s="109"/>
      <c r="E12" s="234"/>
      <c r="F12" s="113"/>
      <c r="G12" s="112">
        <f t="shared" si="0"/>
        <v>0</v>
      </c>
      <c r="H12" s="100">
        <f t="shared" si="1"/>
        <v>0</v>
      </c>
      <c r="I12" s="114"/>
      <c r="J12" s="59">
        <f t="shared" si="2"/>
        <v>0</v>
      </c>
      <c r="K12" s="89">
        <f t="shared" si="3"/>
        <v>0</v>
      </c>
    </row>
    <row r="13" spans="1:12" ht="17.100000000000001" customHeight="1" x14ac:dyDescent="0.2">
      <c r="A13" s="169" t="s">
        <v>60</v>
      </c>
      <c r="B13" s="68" t="s">
        <v>34</v>
      </c>
      <c r="C13" s="110"/>
      <c r="E13" s="229"/>
      <c r="F13" s="113"/>
      <c r="G13" s="112">
        <f t="shared" si="0"/>
        <v>0</v>
      </c>
      <c r="H13" s="100">
        <f t="shared" si="1"/>
        <v>0</v>
      </c>
      <c r="I13" s="114"/>
      <c r="J13" s="59">
        <f t="shared" si="2"/>
        <v>0</v>
      </c>
      <c r="K13" s="89">
        <f t="shared" si="3"/>
        <v>0</v>
      </c>
    </row>
    <row r="14" spans="1:12" ht="17.100000000000001" customHeight="1" thickBot="1" x14ac:dyDescent="0.25">
      <c r="A14" s="169" t="s">
        <v>4</v>
      </c>
      <c r="B14" s="68" t="s">
        <v>75</v>
      </c>
      <c r="C14" s="109"/>
      <c r="E14" s="230"/>
      <c r="F14" s="143"/>
      <c r="G14" s="144">
        <f t="shared" si="0"/>
        <v>0</v>
      </c>
      <c r="H14" s="145">
        <f t="shared" si="1"/>
        <v>0</v>
      </c>
      <c r="I14" s="146"/>
      <c r="J14" s="147">
        <f t="shared" si="2"/>
        <v>0</v>
      </c>
      <c r="K14" s="148">
        <f t="shared" si="3"/>
        <v>0</v>
      </c>
    </row>
    <row r="15" spans="1:12" ht="17.100000000000001" customHeight="1" thickTop="1" thickBot="1" x14ac:dyDescent="0.25">
      <c r="A15" s="169" t="s">
        <v>5</v>
      </c>
      <c r="B15" s="68" t="s">
        <v>36</v>
      </c>
      <c r="C15" s="109"/>
      <c r="E15" s="62"/>
      <c r="F15" s="81">
        <f>SUM(F8:F14)</f>
        <v>0</v>
      </c>
      <c r="G15" s="81">
        <f>SUM(G8:G14)</f>
        <v>0</v>
      </c>
      <c r="H15" s="81">
        <f>SUM(H8:H14)</f>
        <v>0</v>
      </c>
      <c r="I15" s="99">
        <v>0</v>
      </c>
      <c r="J15" s="64">
        <f>SUM(J8:J14)</f>
        <v>0</v>
      </c>
      <c r="K15" s="61">
        <f>SUM(K8:K14)</f>
        <v>0</v>
      </c>
    </row>
    <row r="16" spans="1:12" ht="17.100000000000001" customHeight="1" thickBot="1" x14ac:dyDescent="0.25">
      <c r="A16" s="169" t="s">
        <v>6</v>
      </c>
      <c r="B16" s="68" t="s">
        <v>40</v>
      </c>
      <c r="C16" s="109"/>
      <c r="E16" s="98"/>
      <c r="F16" s="78"/>
      <c r="G16" s="59"/>
      <c r="H16" s="79"/>
      <c r="I16" s="80"/>
      <c r="J16" s="79"/>
      <c r="K16" s="79"/>
    </row>
    <row r="17" spans="1:13" ht="17.100000000000001" customHeight="1" x14ac:dyDescent="0.2">
      <c r="A17" s="169" t="s">
        <v>7</v>
      </c>
      <c r="B17" s="68" t="s">
        <v>94</v>
      </c>
      <c r="C17" s="109"/>
      <c r="D17" s="169" t="s">
        <v>2</v>
      </c>
      <c r="E17" s="276" t="s">
        <v>128</v>
      </c>
      <c r="F17" s="277"/>
      <c r="G17" s="277"/>
      <c r="H17" s="277"/>
      <c r="I17" s="277"/>
      <c r="J17" s="277"/>
      <c r="K17" s="278"/>
    </row>
    <row r="18" spans="1:13" ht="17.100000000000001" customHeight="1" x14ac:dyDescent="0.2">
      <c r="A18" s="169" t="s">
        <v>62</v>
      </c>
      <c r="B18" s="68" t="s">
        <v>97</v>
      </c>
      <c r="C18" s="109"/>
      <c r="E18" s="165"/>
      <c r="F18" s="44" t="s">
        <v>28</v>
      </c>
      <c r="G18" s="44" t="s">
        <v>29</v>
      </c>
      <c r="H18" s="44" t="s">
        <v>30</v>
      </c>
      <c r="I18" s="44" t="s">
        <v>31</v>
      </c>
      <c r="J18" s="44" t="s">
        <v>46</v>
      </c>
      <c r="K18" s="166" t="s">
        <v>112</v>
      </c>
    </row>
    <row r="19" spans="1:13" ht="17.100000000000001" customHeight="1" x14ac:dyDescent="0.2">
      <c r="A19" s="169" t="s">
        <v>71</v>
      </c>
      <c r="B19" s="68" t="s">
        <v>76</v>
      </c>
      <c r="C19" s="109"/>
      <c r="E19" s="233">
        <f t="shared" ref="E19:E25" si="4">E8</f>
        <v>0</v>
      </c>
      <c r="F19" s="115"/>
      <c r="G19" s="115"/>
      <c r="H19" s="115"/>
      <c r="I19" s="115"/>
      <c r="J19" s="115"/>
      <c r="K19" s="58">
        <f>SUM(F19:J19)</f>
        <v>0</v>
      </c>
      <c r="M19" s="45"/>
    </row>
    <row r="20" spans="1:13" ht="17.100000000000001" customHeight="1" x14ac:dyDescent="0.2">
      <c r="A20" s="169" t="s">
        <v>10</v>
      </c>
      <c r="B20" s="68" t="s">
        <v>115</v>
      </c>
      <c r="C20" s="57">
        <f>F35</f>
        <v>0</v>
      </c>
      <c r="E20" s="233">
        <f t="shared" si="4"/>
        <v>0</v>
      </c>
      <c r="F20" s="115"/>
      <c r="G20" s="115"/>
      <c r="H20" s="115"/>
      <c r="I20" s="115"/>
      <c r="J20" s="115"/>
      <c r="K20" s="58">
        <f t="shared" ref="K20:K25" si="5">SUM(F20:J20)</f>
        <v>0</v>
      </c>
    </row>
    <row r="21" spans="1:13" ht="17.100000000000001" customHeight="1" x14ac:dyDescent="0.2">
      <c r="A21" s="169" t="s">
        <v>11</v>
      </c>
      <c r="B21" s="68" t="s">
        <v>190</v>
      </c>
      <c r="C21" s="57">
        <f>I35</f>
        <v>0</v>
      </c>
      <c r="E21" s="233">
        <f t="shared" si="4"/>
        <v>0</v>
      </c>
      <c r="F21" s="115"/>
      <c r="G21" s="115"/>
      <c r="H21" s="115"/>
      <c r="I21" s="115"/>
      <c r="J21" s="115"/>
      <c r="K21" s="58">
        <f t="shared" si="5"/>
        <v>0</v>
      </c>
    </row>
    <row r="22" spans="1:13" ht="17.100000000000001" customHeight="1" x14ac:dyDescent="0.2">
      <c r="A22" s="169" t="s">
        <v>12</v>
      </c>
      <c r="B22" s="68" t="s">
        <v>45</v>
      </c>
      <c r="C22" s="109"/>
      <c r="E22" s="233">
        <f>E11</f>
        <v>0</v>
      </c>
      <c r="F22" s="115"/>
      <c r="G22" s="115"/>
      <c r="H22" s="115"/>
      <c r="I22" s="115"/>
      <c r="J22" s="115"/>
      <c r="K22" s="58">
        <f t="shared" si="5"/>
        <v>0</v>
      </c>
    </row>
    <row r="23" spans="1:13" ht="17.100000000000001" customHeight="1" x14ac:dyDescent="0.2">
      <c r="A23" s="169" t="s">
        <v>13</v>
      </c>
      <c r="B23" s="68" t="s">
        <v>26</v>
      </c>
      <c r="C23" s="180">
        <f>F44</f>
        <v>0</v>
      </c>
      <c r="E23" s="235">
        <f>E12</f>
        <v>0</v>
      </c>
      <c r="F23" s="115"/>
      <c r="G23" s="115"/>
      <c r="H23" s="115"/>
      <c r="I23" s="115"/>
      <c r="J23" s="115"/>
      <c r="K23" s="58">
        <f t="shared" si="5"/>
        <v>0</v>
      </c>
    </row>
    <row r="24" spans="1:13" ht="17.100000000000001" customHeight="1" x14ac:dyDescent="0.2">
      <c r="A24" s="169" t="s">
        <v>163</v>
      </c>
      <c r="B24" s="68" t="s">
        <v>123</v>
      </c>
      <c r="C24" s="109"/>
      <c r="E24" s="233">
        <f t="shared" si="4"/>
        <v>0</v>
      </c>
      <c r="F24" s="115"/>
      <c r="G24" s="115"/>
      <c r="H24" s="115"/>
      <c r="I24" s="115"/>
      <c r="J24" s="115"/>
      <c r="K24" s="58">
        <f t="shared" si="5"/>
        <v>0</v>
      </c>
    </row>
    <row r="25" spans="1:13" ht="17.100000000000001" customHeight="1" thickBot="1" x14ac:dyDescent="0.25">
      <c r="A25" s="169" t="s">
        <v>168</v>
      </c>
      <c r="B25" s="68" t="s">
        <v>98</v>
      </c>
      <c r="C25" s="111"/>
      <c r="E25" s="236">
        <f t="shared" si="4"/>
        <v>0</v>
      </c>
      <c r="F25" s="140"/>
      <c r="G25" s="140"/>
      <c r="H25" s="140"/>
      <c r="I25" s="140"/>
      <c r="J25" s="140"/>
      <c r="K25" s="141">
        <f t="shared" si="5"/>
        <v>0</v>
      </c>
    </row>
    <row r="26" spans="1:13" ht="17.100000000000001" customHeight="1" thickTop="1" thickBot="1" x14ac:dyDescent="0.25">
      <c r="A26" s="169" t="s">
        <v>169</v>
      </c>
      <c r="B26" s="68" t="s">
        <v>99</v>
      </c>
      <c r="C26" s="111"/>
      <c r="E26" s="60"/>
      <c r="F26" s="64">
        <f t="shared" ref="F26:K26" si="6">SUM(F19:F25)</f>
        <v>0</v>
      </c>
      <c r="G26" s="64">
        <f t="shared" si="6"/>
        <v>0</v>
      </c>
      <c r="H26" s="64">
        <f t="shared" si="6"/>
        <v>0</v>
      </c>
      <c r="I26" s="64">
        <f t="shared" si="6"/>
        <v>0</v>
      </c>
      <c r="J26" s="64">
        <f t="shared" si="6"/>
        <v>0</v>
      </c>
      <c r="K26" s="61">
        <f t="shared" si="6"/>
        <v>0</v>
      </c>
    </row>
    <row r="27" spans="1:13" ht="17.100000000000001" customHeight="1" thickBot="1" x14ac:dyDescent="0.25">
      <c r="A27" s="169" t="s">
        <v>170</v>
      </c>
      <c r="B27" s="68" t="s">
        <v>100</v>
      </c>
      <c r="C27" s="111"/>
      <c r="G27" s="63"/>
      <c r="J27" s="63"/>
      <c r="K27" s="63"/>
    </row>
    <row r="28" spans="1:13" ht="17.100000000000001" customHeight="1" x14ac:dyDescent="0.2">
      <c r="A28" s="169" t="s">
        <v>171</v>
      </c>
      <c r="B28" s="68" t="s">
        <v>101</v>
      </c>
      <c r="C28" s="111"/>
      <c r="D28" s="169" t="s">
        <v>10</v>
      </c>
      <c r="E28" s="208" t="s">
        <v>32</v>
      </c>
      <c r="F28" s="209"/>
      <c r="G28" s="169" t="s">
        <v>11</v>
      </c>
      <c r="H28" s="208" t="s">
        <v>184</v>
      </c>
      <c r="I28" s="209"/>
      <c r="K28" s="157"/>
    </row>
    <row r="29" spans="1:13" ht="17.100000000000001" customHeight="1" x14ac:dyDescent="0.2">
      <c r="A29" s="169" t="s">
        <v>172</v>
      </c>
      <c r="B29" s="68" t="s">
        <v>109</v>
      </c>
      <c r="C29" s="111"/>
      <c r="E29" s="186"/>
      <c r="F29" s="183"/>
      <c r="H29" s="181"/>
      <c r="I29" s="183"/>
      <c r="J29" s="115"/>
      <c r="K29" s="59"/>
    </row>
    <row r="30" spans="1:13" ht="17.100000000000001" customHeight="1" x14ac:dyDescent="0.2">
      <c r="B30" s="68"/>
      <c r="C30" s="111"/>
      <c r="E30" s="186"/>
      <c r="F30" s="183"/>
      <c r="H30" s="181"/>
      <c r="I30" s="183"/>
      <c r="J30" s="115"/>
      <c r="K30" s="59"/>
    </row>
    <row r="31" spans="1:13" ht="17.100000000000001" customHeight="1" x14ac:dyDescent="0.2">
      <c r="B31" s="68"/>
      <c r="C31" s="111"/>
      <c r="E31" s="116"/>
      <c r="F31" s="156"/>
      <c r="G31" s="115"/>
      <c r="H31" s="116"/>
      <c r="I31" s="156"/>
      <c r="J31" s="115"/>
      <c r="K31" s="59"/>
    </row>
    <row r="32" spans="1:13" ht="17.100000000000001" customHeight="1" x14ac:dyDescent="0.2">
      <c r="B32" s="68"/>
      <c r="C32" s="111"/>
      <c r="E32" s="116"/>
      <c r="F32" s="156"/>
      <c r="G32" s="115"/>
      <c r="H32" s="116"/>
      <c r="I32" s="156"/>
      <c r="J32" s="116"/>
      <c r="K32" s="59"/>
    </row>
    <row r="33" spans="2:11" ht="17.100000000000001" customHeight="1" x14ac:dyDescent="0.2">
      <c r="B33" s="68"/>
      <c r="C33" s="111"/>
      <c r="E33" s="116"/>
      <c r="F33" s="150"/>
      <c r="G33" s="115"/>
      <c r="H33" s="116"/>
      <c r="I33" s="156"/>
      <c r="J33" s="152"/>
      <c r="K33" s="59"/>
    </row>
    <row r="34" spans="2:11" ht="17.100000000000001" customHeight="1" thickBot="1" x14ac:dyDescent="0.25">
      <c r="B34" s="70"/>
      <c r="C34" s="111"/>
      <c r="E34" s="142"/>
      <c r="F34" s="151"/>
      <c r="G34" s="116"/>
      <c r="H34" s="142"/>
      <c r="I34" s="151"/>
      <c r="J34" s="105"/>
      <c r="K34" s="105"/>
    </row>
    <row r="35" spans="2:11" ht="17.100000000000001" customHeight="1" thickTop="1" thickBot="1" x14ac:dyDescent="0.25">
      <c r="B35" s="71"/>
      <c r="C35" s="111"/>
      <c r="E35" s="106"/>
      <c r="F35" s="104">
        <f>SUM(F29:F34)</f>
        <v>0</v>
      </c>
      <c r="G35" s="152"/>
      <c r="H35" s="106"/>
      <c r="I35" s="104">
        <f>SUM(I29:I34)</f>
        <v>0</v>
      </c>
      <c r="J35" s="153"/>
      <c r="K35" s="155"/>
    </row>
    <row r="36" spans="2:11" ht="17.100000000000001" customHeight="1" thickTop="1" thickBot="1" x14ac:dyDescent="0.25">
      <c r="B36" s="66" t="s">
        <v>20</v>
      </c>
      <c r="C36" s="102">
        <f>SUM(C8:C35)</f>
        <v>0</v>
      </c>
      <c r="E36" s="105"/>
      <c r="F36" s="105"/>
      <c r="G36" s="105"/>
      <c r="H36" s="105"/>
      <c r="I36" s="105"/>
      <c r="J36" s="115"/>
      <c r="K36" s="59"/>
    </row>
    <row r="37" spans="2:11" ht="17.100000000000001" customHeight="1" thickTop="1" thickBot="1" x14ac:dyDescent="0.25">
      <c r="D37" s="169" t="s">
        <v>13</v>
      </c>
      <c r="E37" s="210" t="s">
        <v>33</v>
      </c>
      <c r="F37" s="211"/>
      <c r="G37" s="153"/>
      <c r="K37" s="59"/>
    </row>
    <row r="38" spans="2:11" ht="17.100000000000001" customHeight="1" x14ac:dyDescent="0.2">
      <c r="E38" s="182"/>
      <c r="F38" s="183"/>
      <c r="G38" s="115"/>
      <c r="H38" s="189" t="s">
        <v>180</v>
      </c>
      <c r="I38" s="190"/>
      <c r="J38" s="191"/>
      <c r="K38" s="59"/>
    </row>
    <row r="39" spans="2:11" ht="17.100000000000001" customHeight="1" x14ac:dyDescent="0.2">
      <c r="E39" s="182"/>
      <c r="F39" s="183"/>
      <c r="G39" s="115"/>
      <c r="H39" s="116" t="s">
        <v>176</v>
      </c>
      <c r="I39" s="188"/>
      <c r="J39" s="156"/>
      <c r="K39" s="59"/>
    </row>
    <row r="40" spans="2:11" ht="17.100000000000001" customHeight="1" x14ac:dyDescent="0.2">
      <c r="E40" s="116"/>
      <c r="F40" s="156"/>
      <c r="G40" s="115"/>
      <c r="H40" s="192" t="s">
        <v>177</v>
      </c>
      <c r="I40" s="197"/>
      <c r="J40" s="156"/>
      <c r="K40" s="59"/>
    </row>
    <row r="41" spans="2:11" ht="17.100000000000001" customHeight="1" x14ac:dyDescent="0.2">
      <c r="E41" s="116"/>
      <c r="F41" s="156"/>
      <c r="G41" s="115"/>
      <c r="H41" s="116" t="s">
        <v>178</v>
      </c>
      <c r="I41" s="199">
        <f>SUM(I39:I40)/2</f>
        <v>0</v>
      </c>
      <c r="J41" s="156"/>
      <c r="K41" s="105"/>
    </row>
    <row r="42" spans="2:11" ht="17.100000000000001" customHeight="1" x14ac:dyDescent="0.2">
      <c r="E42" s="116"/>
      <c r="F42" s="156"/>
      <c r="G42" s="59"/>
      <c r="H42" s="116"/>
      <c r="I42" s="115"/>
      <c r="J42" s="183"/>
      <c r="K42" s="155"/>
    </row>
    <row r="43" spans="2:11" ht="17.100000000000001" customHeight="1" thickBot="1" x14ac:dyDescent="0.25">
      <c r="E43" s="142"/>
      <c r="F43" s="158"/>
      <c r="G43" s="153"/>
      <c r="H43" s="193" t="s">
        <v>179</v>
      </c>
      <c r="J43" s="200" t="e">
        <f>C36/I41</f>
        <v>#DIV/0!</v>
      </c>
      <c r="K43" s="153"/>
    </row>
    <row r="44" spans="2:11" ht="17.100000000000001" customHeight="1" thickTop="1" thickBot="1" x14ac:dyDescent="0.25">
      <c r="E44" s="106"/>
      <c r="F44" s="104">
        <f>SUM(F38:F43)</f>
        <v>0</v>
      </c>
      <c r="G44" s="153"/>
      <c r="H44" s="194"/>
      <c r="I44" s="195"/>
      <c r="J44" s="196"/>
      <c r="K44" s="153"/>
    </row>
    <row r="45" spans="2:11" ht="17.100000000000001" customHeight="1" x14ac:dyDescent="0.2">
      <c r="E45" s="105"/>
      <c r="F45" s="105"/>
      <c r="G45" s="117"/>
      <c r="H45" s="117"/>
      <c r="I45" s="117"/>
      <c r="J45" s="117"/>
      <c r="K45" s="153"/>
    </row>
    <row r="46" spans="2:11" ht="17.100000000000001" customHeight="1" x14ac:dyDescent="0.2">
      <c r="E46" s="154"/>
      <c r="F46" s="153"/>
      <c r="G46" s="117"/>
      <c r="H46" s="117"/>
      <c r="I46" s="117"/>
      <c r="J46" s="117"/>
      <c r="K46" s="153"/>
    </row>
    <row r="47" spans="2:11" ht="17.100000000000001" customHeight="1" x14ac:dyDescent="0.2">
      <c r="E47" s="117"/>
      <c r="F47" s="117"/>
      <c r="G47" s="117"/>
      <c r="H47" s="117"/>
      <c r="I47" s="117"/>
      <c r="J47" s="153"/>
      <c r="K47" s="153"/>
    </row>
    <row r="48" spans="2:11" ht="17.100000000000001" customHeight="1" x14ac:dyDescent="0.2">
      <c r="E48" s="117"/>
      <c r="F48" s="117"/>
      <c r="G48" s="117"/>
      <c r="H48" s="117"/>
      <c r="I48" s="117"/>
    </row>
    <row r="49" spans="5:9" ht="17.100000000000001" customHeight="1" x14ac:dyDescent="0.2">
      <c r="E49" s="117"/>
      <c r="F49" s="117"/>
      <c r="G49" s="153"/>
      <c r="H49" s="153"/>
      <c r="I49" s="153"/>
    </row>
    <row r="50" spans="5:9" ht="17.100000000000001" customHeight="1" x14ac:dyDescent="0.2">
      <c r="E50" s="117"/>
      <c r="F50" s="117"/>
    </row>
    <row r="51" spans="5:9" ht="17.100000000000001" customHeight="1" x14ac:dyDescent="0.2">
      <c r="E51" s="153"/>
      <c r="F51" s="153"/>
    </row>
  </sheetData>
  <mergeCells count="11">
    <mergeCell ref="H6:H7"/>
    <mergeCell ref="D1:K1"/>
    <mergeCell ref="E17:K17"/>
    <mergeCell ref="E5:K5"/>
    <mergeCell ref="E6:E7"/>
    <mergeCell ref="F6:F7"/>
    <mergeCell ref="G6:G7"/>
    <mergeCell ref="I6:I7"/>
    <mergeCell ref="J6:J7"/>
    <mergeCell ref="K6:K7"/>
    <mergeCell ref="E3:K3"/>
  </mergeCells>
  <printOptions horizontalCentered="1"/>
  <pageMargins left="0.7" right="0.7" top="0.5" bottom="0.5" header="0.3" footer="0.3"/>
  <pageSetup orientation="portrait" r:id="rId1"/>
  <colBreaks count="1" manualBreakCount="1">
    <brk id="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1"/>
  <sheetViews>
    <sheetView zoomScaleNormal="100" zoomScaleSheetLayoutView="100" workbookViewId="0">
      <selection activeCell="E3" sqref="E3:K3"/>
    </sheetView>
  </sheetViews>
  <sheetFormatPr defaultColWidth="8.85546875" defaultRowHeight="17.100000000000001" customHeight="1" x14ac:dyDescent="0.2"/>
  <cols>
    <col min="1" max="1" width="4" style="168" customWidth="1"/>
    <col min="2" max="2" width="48.5703125" style="48" customWidth="1"/>
    <col min="3" max="3" width="28.140625" style="48" customWidth="1"/>
    <col min="4" max="4" width="4.42578125" style="168" customWidth="1"/>
    <col min="5" max="5" width="13.42578125" style="48" customWidth="1"/>
    <col min="6" max="11" width="11.5703125" style="48" customWidth="1"/>
    <col min="12" max="16384" width="8.85546875" style="48"/>
  </cols>
  <sheetData>
    <row r="1" spans="1:12" ht="17.100000000000001" customHeight="1" x14ac:dyDescent="0.2">
      <c r="B1" s="226" t="str">
        <f>'Cover Sheet'!A4</f>
        <v xml:space="preserve"> </v>
      </c>
      <c r="C1" s="218" t="str">
        <f>'Cover Sheet'!D11</f>
        <v>July 2022</v>
      </c>
      <c r="D1" s="275" t="s">
        <v>108</v>
      </c>
      <c r="E1" s="275"/>
      <c r="F1" s="275"/>
      <c r="G1" s="275"/>
      <c r="H1" s="275"/>
      <c r="I1" s="275"/>
      <c r="J1" s="275"/>
      <c r="K1" s="275"/>
      <c r="L1" s="95"/>
    </row>
    <row r="2" spans="1:12" ht="17.100000000000001" customHeight="1" x14ac:dyDescent="0.2">
      <c r="C2" s="46" t="s">
        <v>90</v>
      </c>
      <c r="L2" s="96"/>
    </row>
    <row r="3" spans="1:12" ht="17.100000000000001" customHeight="1" x14ac:dyDescent="0.2">
      <c r="C3" s="218" t="str">
        <f>'Cover Sheet'!G11</f>
        <v>June 2023</v>
      </c>
      <c r="E3" s="286" t="str">
        <f>B4</f>
        <v>COUNSELOR</v>
      </c>
      <c r="F3" s="286"/>
      <c r="G3" s="286"/>
      <c r="H3" s="286"/>
      <c r="I3" s="286"/>
      <c r="J3" s="286"/>
      <c r="K3" s="286"/>
    </row>
    <row r="4" spans="1:12" ht="17.100000000000001" customHeight="1" thickBot="1" x14ac:dyDescent="0.25">
      <c r="A4" s="168" t="s">
        <v>1</v>
      </c>
      <c r="B4" s="44" t="s">
        <v>87</v>
      </c>
      <c r="C4" s="51"/>
      <c r="E4" s="96"/>
      <c r="F4" s="17"/>
      <c r="G4" s="17"/>
      <c r="H4" s="50"/>
      <c r="I4" s="49"/>
      <c r="J4" s="96"/>
      <c r="K4" s="96"/>
    </row>
    <row r="5" spans="1:12" ht="17.100000000000001" customHeight="1" thickBot="1" x14ac:dyDescent="0.25">
      <c r="B5" s="51"/>
      <c r="C5" s="51"/>
      <c r="D5" s="168" t="s">
        <v>2</v>
      </c>
      <c r="E5" s="279" t="s">
        <v>155</v>
      </c>
      <c r="F5" s="280"/>
      <c r="G5" s="280"/>
      <c r="H5" s="280"/>
      <c r="I5" s="280"/>
      <c r="J5" s="280"/>
      <c r="K5" s="281"/>
    </row>
    <row r="6" spans="1:12" ht="17.100000000000001" customHeight="1" thickTop="1" x14ac:dyDescent="0.2">
      <c r="B6" s="77"/>
      <c r="C6" s="101" t="s">
        <v>21</v>
      </c>
      <c r="E6" s="282" t="s">
        <v>113</v>
      </c>
      <c r="F6" s="283" t="s">
        <v>22</v>
      </c>
      <c r="G6" s="283" t="s">
        <v>42</v>
      </c>
      <c r="H6" s="273" t="s">
        <v>114</v>
      </c>
      <c r="I6" s="284" t="s">
        <v>111</v>
      </c>
      <c r="J6" s="283" t="s">
        <v>43</v>
      </c>
      <c r="K6" s="285" t="s">
        <v>44</v>
      </c>
    </row>
    <row r="7" spans="1:12" ht="17.100000000000001" customHeight="1" x14ac:dyDescent="0.2">
      <c r="B7" s="54"/>
      <c r="C7" s="55"/>
      <c r="E7" s="282"/>
      <c r="F7" s="283"/>
      <c r="G7" s="283"/>
      <c r="H7" s="274"/>
      <c r="I7" s="284"/>
      <c r="J7" s="283"/>
      <c r="K7" s="285"/>
    </row>
    <row r="8" spans="1:12" ht="17.100000000000001" customHeight="1" x14ac:dyDescent="0.2">
      <c r="A8" s="168" t="s">
        <v>2</v>
      </c>
      <c r="B8" s="68" t="s">
        <v>129</v>
      </c>
      <c r="C8" s="57">
        <f>J15</f>
        <v>0</v>
      </c>
      <c r="E8" s="229"/>
      <c r="F8" s="113"/>
      <c r="G8" s="59">
        <f t="shared" ref="G8:G14" si="0">K19</f>
        <v>0</v>
      </c>
      <c r="H8" s="100">
        <f>SUM(F8:G8)</f>
        <v>0</v>
      </c>
      <c r="I8" s="114"/>
      <c r="J8" s="59">
        <f>SUM(F8*I8)</f>
        <v>0</v>
      </c>
      <c r="K8" s="89">
        <f>SUM(G8*I8)</f>
        <v>0</v>
      </c>
    </row>
    <row r="9" spans="1:12" ht="17.100000000000001" customHeight="1" x14ac:dyDescent="0.2">
      <c r="A9" s="168" t="s">
        <v>2</v>
      </c>
      <c r="B9" s="68" t="s">
        <v>130</v>
      </c>
      <c r="C9" s="57">
        <f>K15</f>
        <v>0</v>
      </c>
      <c r="E9" s="229"/>
      <c r="F9" s="113"/>
      <c r="G9" s="59">
        <f t="shared" si="0"/>
        <v>0</v>
      </c>
      <c r="H9" s="100">
        <f t="shared" ref="H9:H14" si="1">SUM(F9:G9)</f>
        <v>0</v>
      </c>
      <c r="I9" s="114"/>
      <c r="J9" s="59">
        <f t="shared" ref="J9:J14" si="2">SUM(F9*I9)</f>
        <v>0</v>
      </c>
      <c r="K9" s="89">
        <f t="shared" ref="K9:K14" si="3">SUM(G9*I9)</f>
        <v>0</v>
      </c>
    </row>
    <row r="10" spans="1:12" ht="17.100000000000001" customHeight="1" x14ac:dyDescent="0.2">
      <c r="A10" s="168" t="s">
        <v>3</v>
      </c>
      <c r="B10" s="68" t="s">
        <v>35</v>
      </c>
      <c r="C10" s="110"/>
      <c r="E10" s="229"/>
      <c r="F10" s="113"/>
      <c r="G10" s="59">
        <f t="shared" si="0"/>
        <v>0</v>
      </c>
      <c r="H10" s="100">
        <f t="shared" si="1"/>
        <v>0</v>
      </c>
      <c r="I10" s="114"/>
      <c r="J10" s="59">
        <f t="shared" si="2"/>
        <v>0</v>
      </c>
      <c r="K10" s="89">
        <f t="shared" si="3"/>
        <v>0</v>
      </c>
    </row>
    <row r="11" spans="1:12" ht="17.100000000000001" customHeight="1" x14ac:dyDescent="0.2">
      <c r="A11" s="168" t="s">
        <v>58</v>
      </c>
      <c r="B11" s="68" t="s">
        <v>95</v>
      </c>
      <c r="C11" s="109"/>
      <c r="E11" s="229"/>
      <c r="F11" s="113"/>
      <c r="G11" s="59">
        <f t="shared" si="0"/>
        <v>0</v>
      </c>
      <c r="H11" s="100">
        <f t="shared" si="1"/>
        <v>0</v>
      </c>
      <c r="I11" s="114"/>
      <c r="J11" s="59">
        <f t="shared" si="2"/>
        <v>0</v>
      </c>
      <c r="K11" s="89">
        <f t="shared" si="3"/>
        <v>0</v>
      </c>
    </row>
    <row r="12" spans="1:12" ht="17.100000000000001" customHeight="1" x14ac:dyDescent="0.2">
      <c r="A12" s="168" t="s">
        <v>59</v>
      </c>
      <c r="B12" s="68" t="s">
        <v>96</v>
      </c>
      <c r="C12" s="109"/>
      <c r="E12" s="229"/>
      <c r="F12" s="113"/>
      <c r="G12" s="59">
        <f t="shared" si="0"/>
        <v>0</v>
      </c>
      <c r="H12" s="100">
        <f t="shared" si="1"/>
        <v>0</v>
      </c>
      <c r="I12" s="114"/>
      <c r="J12" s="59">
        <f t="shared" si="2"/>
        <v>0</v>
      </c>
      <c r="K12" s="89">
        <f t="shared" si="3"/>
        <v>0</v>
      </c>
    </row>
    <row r="13" spans="1:12" ht="17.100000000000001" customHeight="1" x14ac:dyDescent="0.2">
      <c r="A13" s="168" t="s">
        <v>60</v>
      </c>
      <c r="B13" s="68" t="s">
        <v>34</v>
      </c>
      <c r="C13" s="109"/>
      <c r="E13" s="229"/>
      <c r="F13" s="113"/>
      <c r="G13" s="59">
        <f t="shared" si="0"/>
        <v>0</v>
      </c>
      <c r="H13" s="100">
        <f t="shared" si="1"/>
        <v>0</v>
      </c>
      <c r="I13" s="114"/>
      <c r="J13" s="59">
        <f t="shared" si="2"/>
        <v>0</v>
      </c>
      <c r="K13" s="89">
        <f t="shared" si="3"/>
        <v>0</v>
      </c>
    </row>
    <row r="14" spans="1:12" ht="17.100000000000001" customHeight="1" thickBot="1" x14ac:dyDescent="0.25">
      <c r="A14" s="168" t="s">
        <v>4</v>
      </c>
      <c r="B14" s="68" t="s">
        <v>75</v>
      </c>
      <c r="C14" s="109"/>
      <c r="E14" s="230"/>
      <c r="F14" s="143"/>
      <c r="G14" s="147">
        <f t="shared" si="0"/>
        <v>0</v>
      </c>
      <c r="H14" s="145">
        <f t="shared" si="1"/>
        <v>0</v>
      </c>
      <c r="I14" s="146"/>
      <c r="J14" s="147">
        <f t="shared" si="2"/>
        <v>0</v>
      </c>
      <c r="K14" s="148">
        <f t="shared" si="3"/>
        <v>0</v>
      </c>
    </row>
    <row r="15" spans="1:12" ht="17.100000000000001" customHeight="1" thickTop="1" thickBot="1" x14ac:dyDescent="0.25">
      <c r="A15" s="168" t="s">
        <v>5</v>
      </c>
      <c r="B15" s="68" t="s">
        <v>36</v>
      </c>
      <c r="C15" s="109"/>
      <c r="E15" s="62"/>
      <c r="F15" s="81">
        <f>SUM(F8:F14)</f>
        <v>0</v>
      </c>
      <c r="G15" s="81">
        <f>SUM(G8:G14)</f>
        <v>0</v>
      </c>
      <c r="H15" s="81">
        <f>SUM(H8:H14)</f>
        <v>0</v>
      </c>
      <c r="I15" s="99">
        <v>0</v>
      </c>
      <c r="J15" s="64">
        <f>SUM(J8:J14)</f>
        <v>0</v>
      </c>
      <c r="K15" s="61">
        <f>SUM(K8:K14)</f>
        <v>0</v>
      </c>
    </row>
    <row r="16" spans="1:12" ht="17.100000000000001" customHeight="1" thickBot="1" x14ac:dyDescent="0.25">
      <c r="A16" s="168" t="s">
        <v>6</v>
      </c>
      <c r="B16" s="68" t="s">
        <v>40</v>
      </c>
      <c r="C16" s="109"/>
      <c r="E16" s="98"/>
      <c r="F16" s="78"/>
      <c r="G16" s="59"/>
      <c r="H16" s="79"/>
      <c r="I16" s="80"/>
      <c r="J16" s="79"/>
      <c r="K16" s="79"/>
    </row>
    <row r="17" spans="1:13" ht="17.100000000000001" customHeight="1" x14ac:dyDescent="0.2">
      <c r="A17" s="168" t="s">
        <v>7</v>
      </c>
      <c r="B17" s="68" t="s">
        <v>94</v>
      </c>
      <c r="C17" s="109"/>
      <c r="D17" s="168" t="s">
        <v>2</v>
      </c>
      <c r="E17" s="276" t="s">
        <v>128</v>
      </c>
      <c r="F17" s="277"/>
      <c r="G17" s="277"/>
      <c r="H17" s="277"/>
      <c r="I17" s="277"/>
      <c r="J17" s="277"/>
      <c r="K17" s="278"/>
    </row>
    <row r="18" spans="1:13" ht="17.100000000000001" customHeight="1" x14ac:dyDescent="0.2">
      <c r="A18" s="168" t="s">
        <v>62</v>
      </c>
      <c r="B18" s="68" t="s">
        <v>97</v>
      </c>
      <c r="C18" s="109"/>
      <c r="E18" s="165"/>
      <c r="F18" s="44" t="s">
        <v>28</v>
      </c>
      <c r="G18" s="44" t="s">
        <v>29</v>
      </c>
      <c r="H18" s="44" t="s">
        <v>30</v>
      </c>
      <c r="I18" s="44" t="s">
        <v>31</v>
      </c>
      <c r="J18" s="44" t="s">
        <v>46</v>
      </c>
      <c r="K18" s="166" t="s">
        <v>112</v>
      </c>
    </row>
    <row r="19" spans="1:13" ht="17.100000000000001" customHeight="1" x14ac:dyDescent="0.2">
      <c r="A19" s="168" t="s">
        <v>71</v>
      </c>
      <c r="B19" s="68" t="s">
        <v>76</v>
      </c>
      <c r="C19" s="109"/>
      <c r="E19" s="231">
        <f t="shared" ref="E19:E25" si="4">E8</f>
        <v>0</v>
      </c>
      <c r="F19" s="115"/>
      <c r="G19" s="115"/>
      <c r="H19" s="115"/>
      <c r="I19" s="115"/>
      <c r="J19" s="115"/>
      <c r="K19" s="58">
        <f>SUM(F19:J19)</f>
        <v>0</v>
      </c>
      <c r="M19" s="45"/>
    </row>
    <row r="20" spans="1:13" ht="17.100000000000001" customHeight="1" x14ac:dyDescent="0.2">
      <c r="A20" s="168" t="s">
        <v>10</v>
      </c>
      <c r="B20" s="68" t="s">
        <v>115</v>
      </c>
      <c r="C20" s="57">
        <f>F35</f>
        <v>0</v>
      </c>
      <c r="E20" s="231">
        <f t="shared" si="4"/>
        <v>0</v>
      </c>
      <c r="F20" s="115"/>
      <c r="G20" s="115"/>
      <c r="H20" s="115"/>
      <c r="I20" s="115"/>
      <c r="J20" s="115"/>
      <c r="K20" s="58">
        <f t="shared" ref="K20:K25" si="5">SUM(F20:J20)</f>
        <v>0</v>
      </c>
    </row>
    <row r="21" spans="1:13" ht="17.100000000000001" customHeight="1" x14ac:dyDescent="0.2">
      <c r="A21" s="168" t="s">
        <v>11</v>
      </c>
      <c r="B21" s="68" t="s">
        <v>190</v>
      </c>
      <c r="C21" s="57">
        <f>I35</f>
        <v>0</v>
      </c>
      <c r="E21" s="231">
        <f t="shared" si="4"/>
        <v>0</v>
      </c>
      <c r="F21" s="115"/>
      <c r="G21" s="115"/>
      <c r="H21" s="115"/>
      <c r="I21" s="115"/>
      <c r="J21" s="115"/>
      <c r="K21" s="58">
        <f t="shared" si="5"/>
        <v>0</v>
      </c>
    </row>
    <row r="22" spans="1:13" ht="17.100000000000001" customHeight="1" x14ac:dyDescent="0.2">
      <c r="A22" s="168" t="s">
        <v>12</v>
      </c>
      <c r="B22" s="68" t="s">
        <v>45</v>
      </c>
      <c r="C22" s="109"/>
      <c r="E22" s="231">
        <f t="shared" si="4"/>
        <v>0</v>
      </c>
      <c r="F22" s="115"/>
      <c r="G22" s="115"/>
      <c r="H22" s="115"/>
      <c r="I22" s="115"/>
      <c r="J22" s="115"/>
      <c r="K22" s="58">
        <f t="shared" si="5"/>
        <v>0</v>
      </c>
    </row>
    <row r="23" spans="1:13" ht="17.100000000000001" customHeight="1" x14ac:dyDescent="0.2">
      <c r="A23" s="168" t="s">
        <v>13</v>
      </c>
      <c r="B23" s="68" t="s">
        <v>26</v>
      </c>
      <c r="C23" s="57">
        <f>F44</f>
        <v>0</v>
      </c>
      <c r="E23" s="231">
        <f t="shared" si="4"/>
        <v>0</v>
      </c>
      <c r="F23" s="115"/>
      <c r="G23" s="115"/>
      <c r="H23" s="115"/>
      <c r="I23" s="115"/>
      <c r="J23" s="115"/>
      <c r="K23" s="58">
        <f t="shared" si="5"/>
        <v>0</v>
      </c>
    </row>
    <row r="24" spans="1:13" ht="17.100000000000001" customHeight="1" x14ac:dyDescent="0.2">
      <c r="A24" s="168" t="s">
        <v>163</v>
      </c>
      <c r="B24" s="68" t="s">
        <v>123</v>
      </c>
      <c r="C24" s="109"/>
      <c r="E24" s="231">
        <f t="shared" si="4"/>
        <v>0</v>
      </c>
      <c r="F24" s="115"/>
      <c r="G24" s="115"/>
      <c r="H24" s="115"/>
      <c r="I24" s="115"/>
      <c r="J24" s="115"/>
      <c r="K24" s="58">
        <f t="shared" si="5"/>
        <v>0</v>
      </c>
    </row>
    <row r="25" spans="1:13" ht="17.100000000000001" customHeight="1" thickBot="1" x14ac:dyDescent="0.25">
      <c r="A25" s="168" t="s">
        <v>168</v>
      </c>
      <c r="B25" s="68" t="s">
        <v>98</v>
      </c>
      <c r="C25" s="109"/>
      <c r="E25" s="232">
        <f t="shared" si="4"/>
        <v>0</v>
      </c>
      <c r="F25" s="140"/>
      <c r="G25" s="140"/>
      <c r="H25" s="140"/>
      <c r="I25" s="140"/>
      <c r="J25" s="140"/>
      <c r="K25" s="141">
        <f t="shared" si="5"/>
        <v>0</v>
      </c>
    </row>
    <row r="26" spans="1:13" ht="17.100000000000001" customHeight="1" thickTop="1" thickBot="1" x14ac:dyDescent="0.25">
      <c r="A26" s="168" t="s">
        <v>169</v>
      </c>
      <c r="B26" s="68" t="s">
        <v>99</v>
      </c>
      <c r="C26" s="109"/>
      <c r="E26" s="60"/>
      <c r="F26" s="64">
        <f t="shared" ref="F26:K26" si="6">SUM(F19:F25)</f>
        <v>0</v>
      </c>
      <c r="G26" s="64">
        <f t="shared" si="6"/>
        <v>0</v>
      </c>
      <c r="H26" s="64">
        <f t="shared" si="6"/>
        <v>0</v>
      </c>
      <c r="I26" s="64">
        <f t="shared" si="6"/>
        <v>0</v>
      </c>
      <c r="J26" s="64">
        <f t="shared" si="6"/>
        <v>0</v>
      </c>
      <c r="K26" s="61">
        <f t="shared" si="6"/>
        <v>0</v>
      </c>
    </row>
    <row r="27" spans="1:13" ht="17.100000000000001" customHeight="1" thickBot="1" x14ac:dyDescent="0.25">
      <c r="A27" s="168" t="s">
        <v>170</v>
      </c>
      <c r="B27" s="68" t="s">
        <v>100</v>
      </c>
      <c r="C27" s="109"/>
      <c r="G27" s="63"/>
      <c r="J27" s="63"/>
      <c r="K27" s="63"/>
    </row>
    <row r="28" spans="1:13" ht="17.100000000000001" customHeight="1" x14ac:dyDescent="0.2">
      <c r="A28" s="168" t="s">
        <v>171</v>
      </c>
      <c r="B28" s="68" t="s">
        <v>101</v>
      </c>
      <c r="C28" s="109"/>
      <c r="D28" s="168" t="s">
        <v>10</v>
      </c>
      <c r="E28" s="208" t="s">
        <v>32</v>
      </c>
      <c r="F28" s="209"/>
      <c r="G28" s="168" t="s">
        <v>11</v>
      </c>
      <c r="H28" s="208" t="s">
        <v>184</v>
      </c>
      <c r="I28" s="209"/>
      <c r="K28" s="157"/>
    </row>
    <row r="29" spans="1:13" ht="17.100000000000001" customHeight="1" x14ac:dyDescent="0.2">
      <c r="A29" s="168" t="s">
        <v>172</v>
      </c>
      <c r="B29" s="68" t="s">
        <v>109</v>
      </c>
      <c r="C29" s="109"/>
      <c r="E29" s="181"/>
      <c r="F29" s="183"/>
      <c r="H29" s="181"/>
      <c r="I29" s="183"/>
      <c r="J29" s="115"/>
      <c r="K29" s="59"/>
    </row>
    <row r="30" spans="1:13" ht="17.100000000000001" customHeight="1" x14ac:dyDescent="0.2">
      <c r="B30" s="56"/>
      <c r="C30" s="109"/>
      <c r="E30" s="181"/>
      <c r="F30" s="183"/>
      <c r="H30" s="181"/>
      <c r="I30" s="183"/>
      <c r="J30" s="115"/>
      <c r="K30" s="59"/>
    </row>
    <row r="31" spans="1:13" ht="17.100000000000001" customHeight="1" x14ac:dyDescent="0.2">
      <c r="B31" s="56"/>
      <c r="C31" s="109"/>
      <c r="E31" s="116"/>
      <c r="F31" s="150"/>
      <c r="G31" s="115"/>
      <c r="H31" s="116"/>
      <c r="I31" s="156"/>
      <c r="J31" s="115"/>
      <c r="K31" s="59"/>
    </row>
    <row r="32" spans="1:13" ht="17.100000000000001" customHeight="1" x14ac:dyDescent="0.2">
      <c r="B32" s="56"/>
      <c r="C32" s="109"/>
      <c r="E32" s="116"/>
      <c r="F32" s="150"/>
      <c r="G32" s="115"/>
      <c r="H32" s="116"/>
      <c r="I32" s="156"/>
      <c r="J32" s="116"/>
      <c r="K32" s="59"/>
    </row>
    <row r="33" spans="2:11" ht="17.100000000000001" customHeight="1" x14ac:dyDescent="0.2">
      <c r="B33" s="56"/>
      <c r="C33" s="109"/>
      <c r="E33" s="116"/>
      <c r="F33" s="150"/>
      <c r="G33" s="115"/>
      <c r="H33" s="116"/>
      <c r="I33" s="156"/>
      <c r="J33" s="152"/>
      <c r="K33" s="59"/>
    </row>
    <row r="34" spans="2:11" ht="17.100000000000001" customHeight="1" thickBot="1" x14ac:dyDescent="0.25">
      <c r="B34" s="56"/>
      <c r="C34" s="109"/>
      <c r="E34" s="142"/>
      <c r="F34" s="151"/>
      <c r="G34" s="116"/>
      <c r="H34" s="142"/>
      <c r="I34" s="151"/>
      <c r="J34" s="105"/>
      <c r="K34" s="105"/>
    </row>
    <row r="35" spans="2:11" ht="17.100000000000001" customHeight="1" thickTop="1" thickBot="1" x14ac:dyDescent="0.25">
      <c r="B35" s="65"/>
      <c r="C35" s="118"/>
      <c r="E35" s="106"/>
      <c r="F35" s="104">
        <f>SUM(F29:F34)</f>
        <v>0</v>
      </c>
      <c r="G35" s="152"/>
      <c r="H35" s="106"/>
      <c r="I35" s="104">
        <f>SUM(I29:I34)</f>
        <v>0</v>
      </c>
      <c r="J35" s="153"/>
      <c r="K35" s="155"/>
    </row>
    <row r="36" spans="2:11" ht="17.100000000000001" customHeight="1" thickTop="1" thickBot="1" x14ac:dyDescent="0.25">
      <c r="B36" s="66" t="s">
        <v>20</v>
      </c>
      <c r="C36" s="102">
        <f>SUM(C8:C35)</f>
        <v>0</v>
      </c>
      <c r="E36" s="105"/>
      <c r="F36" s="105"/>
      <c r="G36" s="105"/>
      <c r="H36" s="105"/>
      <c r="I36" s="105"/>
      <c r="J36" s="115"/>
      <c r="K36" s="59"/>
    </row>
    <row r="37" spans="2:11" ht="17.100000000000001" customHeight="1" thickTop="1" thickBot="1" x14ac:dyDescent="0.25">
      <c r="D37" s="168" t="s">
        <v>13</v>
      </c>
      <c r="E37" s="210" t="s">
        <v>33</v>
      </c>
      <c r="F37" s="211"/>
      <c r="G37" s="153"/>
      <c r="H37" s="153"/>
      <c r="I37" s="153"/>
      <c r="J37" s="115"/>
      <c r="K37" s="59"/>
    </row>
    <row r="38" spans="2:11" ht="17.100000000000001" customHeight="1" x14ac:dyDescent="0.2">
      <c r="E38" s="182"/>
      <c r="F38" s="183"/>
      <c r="G38" s="115"/>
      <c r="H38" s="189" t="s">
        <v>180</v>
      </c>
      <c r="I38" s="190"/>
      <c r="J38" s="191"/>
      <c r="K38" s="59"/>
    </row>
    <row r="39" spans="2:11" ht="17.100000000000001" customHeight="1" x14ac:dyDescent="0.2">
      <c r="E39" s="182"/>
      <c r="F39" s="183"/>
      <c r="G39" s="115"/>
      <c r="H39" s="116" t="s">
        <v>176</v>
      </c>
      <c r="I39" s="188"/>
      <c r="J39" s="156"/>
      <c r="K39" s="59"/>
    </row>
    <row r="40" spans="2:11" ht="17.100000000000001" customHeight="1" x14ac:dyDescent="0.2">
      <c r="E40" s="116"/>
      <c r="F40" s="156"/>
      <c r="G40" s="115"/>
      <c r="H40" s="192" t="s">
        <v>177</v>
      </c>
      <c r="I40" s="197"/>
      <c r="J40" s="156"/>
      <c r="K40" s="59"/>
    </row>
    <row r="41" spans="2:11" ht="17.100000000000001" customHeight="1" x14ac:dyDescent="0.2">
      <c r="E41" s="116"/>
      <c r="F41" s="156"/>
      <c r="G41" s="115"/>
      <c r="H41" s="116" t="s">
        <v>178</v>
      </c>
      <c r="I41" s="199">
        <f>SUM(I39:I40)/2</f>
        <v>0</v>
      </c>
      <c r="J41" s="156"/>
      <c r="K41" s="105"/>
    </row>
    <row r="42" spans="2:11" ht="17.100000000000001" customHeight="1" x14ac:dyDescent="0.2">
      <c r="E42" s="116"/>
      <c r="F42" s="156"/>
      <c r="G42" s="59"/>
      <c r="H42" s="116"/>
      <c r="I42" s="115"/>
      <c r="J42" s="183"/>
      <c r="K42" s="155"/>
    </row>
    <row r="43" spans="2:11" ht="17.100000000000001" customHeight="1" thickBot="1" x14ac:dyDescent="0.25">
      <c r="E43" s="142"/>
      <c r="F43" s="158"/>
      <c r="G43" s="153"/>
      <c r="H43" s="193" t="s">
        <v>179</v>
      </c>
      <c r="J43" s="200" t="e">
        <f>C36/I41</f>
        <v>#DIV/0!</v>
      </c>
      <c r="K43" s="153"/>
    </row>
    <row r="44" spans="2:11" ht="17.100000000000001" customHeight="1" thickTop="1" thickBot="1" x14ac:dyDescent="0.25">
      <c r="E44" s="106"/>
      <c r="F44" s="104">
        <f>SUM(F38:F43)</f>
        <v>0</v>
      </c>
      <c r="G44" s="153"/>
      <c r="H44" s="194"/>
      <c r="I44" s="195"/>
      <c r="J44" s="196"/>
      <c r="K44" s="153"/>
    </row>
    <row r="45" spans="2:11" ht="17.100000000000001" customHeight="1" x14ac:dyDescent="0.2">
      <c r="E45" s="105"/>
      <c r="F45" s="105"/>
      <c r="G45" s="117"/>
      <c r="H45" s="117"/>
      <c r="I45" s="117"/>
      <c r="J45" s="117"/>
      <c r="K45" s="153"/>
    </row>
    <row r="46" spans="2:11" ht="17.100000000000001" customHeight="1" x14ac:dyDescent="0.2">
      <c r="E46" s="154"/>
      <c r="F46" s="153"/>
      <c r="G46" s="117"/>
      <c r="H46" s="117"/>
      <c r="I46" s="117"/>
      <c r="J46" s="117"/>
      <c r="K46" s="153"/>
    </row>
    <row r="47" spans="2:11" ht="17.100000000000001" customHeight="1" x14ac:dyDescent="0.2">
      <c r="E47" s="117"/>
      <c r="F47" s="117"/>
      <c r="G47" s="117"/>
      <c r="H47" s="117"/>
      <c r="I47" s="117"/>
      <c r="J47" s="153"/>
      <c r="K47" s="153"/>
    </row>
    <row r="48" spans="2:11" ht="17.100000000000001" customHeight="1" x14ac:dyDescent="0.2">
      <c r="E48" s="117"/>
      <c r="F48" s="117"/>
      <c r="G48" s="117"/>
      <c r="H48" s="117"/>
      <c r="I48" s="117"/>
    </row>
    <row r="49" spans="5:9" ht="17.100000000000001" customHeight="1" x14ac:dyDescent="0.2">
      <c r="E49" s="117"/>
      <c r="F49" s="117"/>
      <c r="G49" s="153"/>
      <c r="H49" s="153"/>
      <c r="I49" s="153"/>
    </row>
    <row r="50" spans="5:9" ht="17.100000000000001" customHeight="1" x14ac:dyDescent="0.2">
      <c r="E50" s="117"/>
      <c r="F50" s="117"/>
    </row>
    <row r="51" spans="5:9" ht="17.100000000000001" customHeight="1" x14ac:dyDescent="0.2">
      <c r="E51" s="153"/>
      <c r="F51" s="153"/>
    </row>
  </sheetData>
  <mergeCells count="11">
    <mergeCell ref="J6:J7"/>
    <mergeCell ref="D1:K1"/>
    <mergeCell ref="E17:K17"/>
    <mergeCell ref="K6:K7"/>
    <mergeCell ref="E5:K5"/>
    <mergeCell ref="E6:E7"/>
    <mergeCell ref="F6:F7"/>
    <mergeCell ref="G6:G7"/>
    <mergeCell ref="H6:H7"/>
    <mergeCell ref="I6:I7"/>
    <mergeCell ref="E3:K3"/>
  </mergeCells>
  <printOptions horizontalCentered="1"/>
  <pageMargins left="0.7" right="0.7" top="0.5" bottom="0.5" header="0.3" footer="0.3"/>
  <pageSetup orientation="portrait" r:id="rId1"/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1"/>
  <sheetViews>
    <sheetView zoomScaleNormal="100" zoomScaleSheetLayoutView="100" workbookViewId="0">
      <selection activeCell="L11" sqref="L11"/>
    </sheetView>
  </sheetViews>
  <sheetFormatPr defaultColWidth="8.85546875" defaultRowHeight="17.100000000000001" customHeight="1" x14ac:dyDescent="0.2"/>
  <cols>
    <col min="1" max="1" width="4" style="168" customWidth="1"/>
    <col min="2" max="2" width="48.5703125" style="48" customWidth="1"/>
    <col min="3" max="3" width="28.140625" style="48" customWidth="1"/>
    <col min="4" max="4" width="4.42578125" style="168" customWidth="1"/>
    <col min="5" max="5" width="13.42578125" style="48" customWidth="1"/>
    <col min="6" max="11" width="11.5703125" style="48" customWidth="1"/>
    <col min="12" max="16384" width="8.85546875" style="48"/>
  </cols>
  <sheetData>
    <row r="1" spans="1:12" ht="17.100000000000001" customHeight="1" x14ac:dyDescent="0.2">
      <c r="B1" s="227" t="str">
        <f>'Cover Sheet'!A4</f>
        <v xml:space="preserve"> </v>
      </c>
      <c r="C1" s="218" t="str">
        <f>'Cover Sheet'!D11</f>
        <v>July 2022</v>
      </c>
      <c r="D1" s="275" t="s">
        <v>108</v>
      </c>
      <c r="E1" s="275"/>
      <c r="F1" s="275"/>
      <c r="G1" s="275"/>
      <c r="H1" s="275"/>
      <c r="I1" s="275"/>
      <c r="J1" s="275"/>
      <c r="K1" s="275"/>
      <c r="L1" s="95"/>
    </row>
    <row r="2" spans="1:12" ht="17.100000000000001" customHeight="1" x14ac:dyDescent="0.2">
      <c r="C2" s="46" t="s">
        <v>90</v>
      </c>
      <c r="L2" s="96"/>
    </row>
    <row r="3" spans="1:12" ht="17.100000000000001" customHeight="1" x14ac:dyDescent="0.2">
      <c r="C3" s="218" t="str">
        <f>'Cover Sheet'!G11</f>
        <v>June 2023</v>
      </c>
      <c r="E3" s="286" t="str">
        <f>B4</f>
        <v>MAINTENANCE &amp; OPERATIONS</v>
      </c>
      <c r="F3" s="286"/>
      <c r="G3" s="286"/>
      <c r="H3" s="286"/>
      <c r="I3" s="286"/>
      <c r="J3" s="286"/>
      <c r="K3" s="286"/>
    </row>
    <row r="4" spans="1:12" ht="17.100000000000001" customHeight="1" thickBot="1" x14ac:dyDescent="0.25">
      <c r="A4" s="168" t="s">
        <v>1</v>
      </c>
      <c r="B4" s="44" t="s">
        <v>88</v>
      </c>
      <c r="C4" s="51"/>
      <c r="E4" s="96"/>
      <c r="F4" s="17"/>
      <c r="G4" s="17"/>
      <c r="H4" s="50"/>
      <c r="I4" s="49"/>
      <c r="J4" s="96"/>
      <c r="K4" s="96"/>
    </row>
    <row r="5" spans="1:12" ht="17.100000000000001" customHeight="1" thickBot="1" x14ac:dyDescent="0.25">
      <c r="B5" s="51"/>
      <c r="C5" s="51"/>
      <c r="D5" s="168" t="s">
        <v>2</v>
      </c>
      <c r="E5" s="279" t="s">
        <v>155</v>
      </c>
      <c r="F5" s="280"/>
      <c r="G5" s="280"/>
      <c r="H5" s="280"/>
      <c r="I5" s="280"/>
      <c r="J5" s="280"/>
      <c r="K5" s="281"/>
    </row>
    <row r="6" spans="1:12" ht="17.100000000000001" customHeight="1" thickTop="1" x14ac:dyDescent="0.2">
      <c r="B6" s="75"/>
      <c r="C6" s="101" t="s">
        <v>21</v>
      </c>
      <c r="E6" s="282" t="s">
        <v>113</v>
      </c>
      <c r="F6" s="283" t="s">
        <v>22</v>
      </c>
      <c r="G6" s="283" t="s">
        <v>42</v>
      </c>
      <c r="H6" s="273" t="s">
        <v>114</v>
      </c>
      <c r="I6" s="284" t="s">
        <v>111</v>
      </c>
      <c r="J6" s="283" t="s">
        <v>43</v>
      </c>
      <c r="K6" s="285" t="s">
        <v>44</v>
      </c>
    </row>
    <row r="7" spans="1:12" ht="17.100000000000001" customHeight="1" x14ac:dyDescent="0.2">
      <c r="B7" s="93"/>
      <c r="C7" s="55"/>
      <c r="E7" s="282"/>
      <c r="F7" s="283"/>
      <c r="G7" s="283"/>
      <c r="H7" s="274"/>
      <c r="I7" s="284"/>
      <c r="J7" s="283"/>
      <c r="K7" s="285"/>
    </row>
    <row r="8" spans="1:12" ht="17.100000000000001" customHeight="1" x14ac:dyDescent="0.2">
      <c r="A8" s="168" t="s">
        <v>2</v>
      </c>
      <c r="B8" s="68" t="s">
        <v>129</v>
      </c>
      <c r="C8" s="76">
        <f>J15</f>
        <v>0</v>
      </c>
      <c r="E8" s="229"/>
      <c r="F8" s="113"/>
      <c r="G8" s="59">
        <f t="shared" ref="G8:G14" si="0">K19</f>
        <v>0</v>
      </c>
      <c r="H8" s="100">
        <f>SUM(F8:G8)</f>
        <v>0</v>
      </c>
      <c r="I8" s="114"/>
      <c r="J8" s="59">
        <f>SUM(F8*I8)</f>
        <v>0</v>
      </c>
      <c r="K8" s="89">
        <f>SUM(G8*I8)</f>
        <v>0</v>
      </c>
    </row>
    <row r="9" spans="1:12" ht="17.100000000000001" customHeight="1" x14ac:dyDescent="0.2">
      <c r="A9" s="168" t="s">
        <v>2</v>
      </c>
      <c r="B9" s="68" t="s">
        <v>130</v>
      </c>
      <c r="C9" s="76">
        <f>K15</f>
        <v>0</v>
      </c>
      <c r="E9" s="229"/>
      <c r="F9" s="113"/>
      <c r="G9" s="59">
        <f t="shared" si="0"/>
        <v>0</v>
      </c>
      <c r="H9" s="100">
        <f t="shared" ref="H9:H14" si="1">SUM(F9:G9)</f>
        <v>0</v>
      </c>
      <c r="I9" s="114"/>
      <c r="J9" s="59">
        <f t="shared" ref="J9:J14" si="2">SUM(F9*I9)</f>
        <v>0</v>
      </c>
      <c r="K9" s="89">
        <f t="shared" ref="K9:K14" si="3">SUM(G9*I9)</f>
        <v>0</v>
      </c>
    </row>
    <row r="10" spans="1:12" ht="17.100000000000001" customHeight="1" x14ac:dyDescent="0.2">
      <c r="A10" s="168" t="s">
        <v>3</v>
      </c>
      <c r="B10" s="68" t="s">
        <v>35</v>
      </c>
      <c r="C10" s="110"/>
      <c r="E10" s="229"/>
      <c r="F10" s="113"/>
      <c r="G10" s="59">
        <f t="shared" si="0"/>
        <v>0</v>
      </c>
      <c r="H10" s="100">
        <f t="shared" si="1"/>
        <v>0</v>
      </c>
      <c r="I10" s="114"/>
      <c r="J10" s="59">
        <f t="shared" si="2"/>
        <v>0</v>
      </c>
      <c r="K10" s="89">
        <f t="shared" si="3"/>
        <v>0</v>
      </c>
    </row>
    <row r="11" spans="1:12" ht="17.100000000000001" customHeight="1" x14ac:dyDescent="0.2">
      <c r="A11" s="168" t="s">
        <v>58</v>
      </c>
      <c r="B11" s="68" t="s">
        <v>95</v>
      </c>
      <c r="C11" s="110"/>
      <c r="E11" s="229"/>
      <c r="F11" s="113"/>
      <c r="G11" s="59">
        <f t="shared" si="0"/>
        <v>0</v>
      </c>
      <c r="H11" s="100">
        <f t="shared" si="1"/>
        <v>0</v>
      </c>
      <c r="I11" s="114"/>
      <c r="J11" s="59">
        <f t="shared" si="2"/>
        <v>0</v>
      </c>
      <c r="K11" s="89">
        <f t="shared" si="3"/>
        <v>0</v>
      </c>
    </row>
    <row r="12" spans="1:12" ht="17.100000000000001" customHeight="1" x14ac:dyDescent="0.2">
      <c r="A12" s="168" t="s">
        <v>59</v>
      </c>
      <c r="B12" s="68" t="s">
        <v>96</v>
      </c>
      <c r="C12" s="110"/>
      <c r="E12" s="229"/>
      <c r="F12" s="113"/>
      <c r="G12" s="59">
        <f t="shared" si="0"/>
        <v>0</v>
      </c>
      <c r="H12" s="100">
        <f t="shared" si="1"/>
        <v>0</v>
      </c>
      <c r="I12" s="114"/>
      <c r="J12" s="59">
        <f t="shared" si="2"/>
        <v>0</v>
      </c>
      <c r="K12" s="89">
        <f t="shared" si="3"/>
        <v>0</v>
      </c>
    </row>
    <row r="13" spans="1:12" ht="17.100000000000001" customHeight="1" x14ac:dyDescent="0.2">
      <c r="A13" s="168" t="s">
        <v>60</v>
      </c>
      <c r="B13" s="68" t="s">
        <v>34</v>
      </c>
      <c r="C13" s="110"/>
      <c r="E13" s="229"/>
      <c r="F13" s="113"/>
      <c r="G13" s="59">
        <f t="shared" si="0"/>
        <v>0</v>
      </c>
      <c r="H13" s="100">
        <f t="shared" si="1"/>
        <v>0</v>
      </c>
      <c r="I13" s="114"/>
      <c r="J13" s="59">
        <f t="shared" si="2"/>
        <v>0</v>
      </c>
      <c r="K13" s="89">
        <f t="shared" si="3"/>
        <v>0</v>
      </c>
    </row>
    <row r="14" spans="1:12" ht="17.100000000000001" customHeight="1" thickBot="1" x14ac:dyDescent="0.25">
      <c r="A14" s="168" t="s">
        <v>4</v>
      </c>
      <c r="B14" s="68" t="s">
        <v>75</v>
      </c>
      <c r="C14" s="110"/>
      <c r="E14" s="230"/>
      <c r="F14" s="143"/>
      <c r="G14" s="147">
        <f t="shared" si="0"/>
        <v>0</v>
      </c>
      <c r="H14" s="145">
        <f t="shared" si="1"/>
        <v>0</v>
      </c>
      <c r="I14" s="146"/>
      <c r="J14" s="147">
        <f t="shared" si="2"/>
        <v>0</v>
      </c>
      <c r="K14" s="148">
        <f t="shared" si="3"/>
        <v>0</v>
      </c>
    </row>
    <row r="15" spans="1:12" ht="17.100000000000001" customHeight="1" thickTop="1" thickBot="1" x14ac:dyDescent="0.25">
      <c r="A15" s="168" t="s">
        <v>5</v>
      </c>
      <c r="B15" s="68" t="s">
        <v>36</v>
      </c>
      <c r="C15" s="110"/>
      <c r="E15" s="62"/>
      <c r="F15" s="81">
        <f>SUM(F8:F14)</f>
        <v>0</v>
      </c>
      <c r="G15" s="81">
        <f>SUM(G8:G14)</f>
        <v>0</v>
      </c>
      <c r="H15" s="81">
        <f>SUM(H8:H14)</f>
        <v>0</v>
      </c>
      <c r="I15" s="99">
        <v>0</v>
      </c>
      <c r="J15" s="64">
        <f>SUM(J8:J14)</f>
        <v>0</v>
      </c>
      <c r="K15" s="61">
        <f>SUM(K8:K14)</f>
        <v>0</v>
      </c>
    </row>
    <row r="16" spans="1:12" ht="17.100000000000001" customHeight="1" thickBot="1" x14ac:dyDescent="0.25">
      <c r="A16" s="168" t="s">
        <v>6</v>
      </c>
      <c r="B16" s="68" t="s">
        <v>40</v>
      </c>
      <c r="C16" s="110"/>
      <c r="E16" s="98"/>
      <c r="F16" s="78"/>
      <c r="G16" s="59"/>
      <c r="H16" s="79"/>
      <c r="I16" s="80"/>
      <c r="J16" s="79"/>
      <c r="K16" s="79"/>
    </row>
    <row r="17" spans="1:13" ht="17.100000000000001" customHeight="1" x14ac:dyDescent="0.2">
      <c r="A17" s="168" t="s">
        <v>7</v>
      </c>
      <c r="B17" s="68" t="s">
        <v>94</v>
      </c>
      <c r="C17" s="110"/>
      <c r="D17" s="168" t="s">
        <v>2</v>
      </c>
      <c r="E17" s="276" t="s">
        <v>128</v>
      </c>
      <c r="F17" s="277"/>
      <c r="G17" s="277"/>
      <c r="H17" s="277"/>
      <c r="I17" s="277"/>
      <c r="J17" s="277"/>
      <c r="K17" s="278"/>
    </row>
    <row r="18" spans="1:13" ht="17.100000000000001" customHeight="1" x14ac:dyDescent="0.2">
      <c r="A18" s="168" t="s">
        <v>62</v>
      </c>
      <c r="B18" s="68" t="s">
        <v>97</v>
      </c>
      <c r="C18" s="110"/>
      <c r="E18" s="165"/>
      <c r="F18" s="44" t="s">
        <v>28</v>
      </c>
      <c r="G18" s="44" t="s">
        <v>29</v>
      </c>
      <c r="H18" s="44" t="s">
        <v>30</v>
      </c>
      <c r="I18" s="44" t="s">
        <v>31</v>
      </c>
      <c r="J18" s="44" t="s">
        <v>46</v>
      </c>
      <c r="K18" s="166" t="s">
        <v>112</v>
      </c>
    </row>
    <row r="19" spans="1:13" ht="17.100000000000001" customHeight="1" x14ac:dyDescent="0.2">
      <c r="A19" s="168" t="s">
        <v>71</v>
      </c>
      <c r="B19" s="68" t="s">
        <v>76</v>
      </c>
      <c r="C19" s="110"/>
      <c r="E19" s="231">
        <f t="shared" ref="E19:E25" si="4">E8</f>
        <v>0</v>
      </c>
      <c r="F19" s="115"/>
      <c r="G19" s="115"/>
      <c r="H19" s="115"/>
      <c r="I19" s="115"/>
      <c r="J19" s="115"/>
      <c r="K19" s="58">
        <f>SUM(F19:J19)</f>
        <v>0</v>
      </c>
      <c r="M19" s="45"/>
    </row>
    <row r="20" spans="1:13" ht="17.100000000000001" customHeight="1" x14ac:dyDescent="0.2">
      <c r="A20" s="168" t="s">
        <v>10</v>
      </c>
      <c r="B20" s="68" t="s">
        <v>115</v>
      </c>
      <c r="C20" s="76">
        <f>F35</f>
        <v>0</v>
      </c>
      <c r="E20" s="231">
        <f t="shared" si="4"/>
        <v>0</v>
      </c>
      <c r="F20" s="115"/>
      <c r="G20" s="115"/>
      <c r="H20" s="115"/>
      <c r="I20" s="115"/>
      <c r="J20" s="115"/>
      <c r="K20" s="58">
        <f t="shared" ref="K20:K25" si="5">SUM(F20:J20)</f>
        <v>0</v>
      </c>
    </row>
    <row r="21" spans="1:13" ht="17.100000000000001" customHeight="1" x14ac:dyDescent="0.2">
      <c r="A21" s="168" t="s">
        <v>11</v>
      </c>
      <c r="B21" s="68" t="s">
        <v>190</v>
      </c>
      <c r="C21" s="76">
        <f>I35</f>
        <v>0</v>
      </c>
      <c r="E21" s="231">
        <f t="shared" si="4"/>
        <v>0</v>
      </c>
      <c r="F21" s="115"/>
      <c r="G21" s="115"/>
      <c r="H21" s="115"/>
      <c r="I21" s="115"/>
      <c r="J21" s="115"/>
      <c r="K21" s="58">
        <f t="shared" si="5"/>
        <v>0</v>
      </c>
    </row>
    <row r="22" spans="1:13" ht="17.100000000000001" customHeight="1" x14ac:dyDescent="0.2">
      <c r="A22" s="168" t="s">
        <v>12</v>
      </c>
      <c r="B22" s="68" t="s">
        <v>45</v>
      </c>
      <c r="C22" s="110"/>
      <c r="E22" s="231">
        <f t="shared" si="4"/>
        <v>0</v>
      </c>
      <c r="F22" s="115"/>
      <c r="G22" s="115"/>
      <c r="H22" s="115"/>
      <c r="I22" s="115"/>
      <c r="J22" s="115"/>
      <c r="K22" s="58">
        <f t="shared" si="5"/>
        <v>0</v>
      </c>
    </row>
    <row r="23" spans="1:13" ht="17.100000000000001" customHeight="1" x14ac:dyDescent="0.2">
      <c r="A23" s="168" t="s">
        <v>13</v>
      </c>
      <c r="B23" s="68" t="s">
        <v>26</v>
      </c>
      <c r="C23" s="57">
        <f>F44</f>
        <v>0</v>
      </c>
      <c r="E23" s="231">
        <f t="shared" si="4"/>
        <v>0</v>
      </c>
      <c r="F23" s="115"/>
      <c r="G23" s="115"/>
      <c r="H23" s="115"/>
      <c r="I23" s="115"/>
      <c r="J23" s="115"/>
      <c r="K23" s="58">
        <f t="shared" si="5"/>
        <v>0</v>
      </c>
    </row>
    <row r="24" spans="1:13" ht="17.100000000000001" customHeight="1" x14ac:dyDescent="0.2">
      <c r="A24" s="168" t="s">
        <v>163</v>
      </c>
      <c r="B24" s="68" t="s">
        <v>123</v>
      </c>
      <c r="C24" s="109"/>
      <c r="E24" s="231">
        <f t="shared" si="4"/>
        <v>0</v>
      </c>
      <c r="F24" s="115"/>
      <c r="G24" s="115"/>
      <c r="H24" s="115"/>
      <c r="I24" s="115"/>
      <c r="J24" s="115"/>
      <c r="K24" s="58">
        <f t="shared" si="5"/>
        <v>0</v>
      </c>
    </row>
    <row r="25" spans="1:13" ht="17.100000000000001" customHeight="1" thickBot="1" x14ac:dyDescent="0.25">
      <c r="A25" s="168" t="s">
        <v>168</v>
      </c>
      <c r="B25" s="68" t="s">
        <v>98</v>
      </c>
      <c r="C25" s="109"/>
      <c r="E25" s="232">
        <f t="shared" si="4"/>
        <v>0</v>
      </c>
      <c r="F25" s="140"/>
      <c r="G25" s="140"/>
      <c r="H25" s="140"/>
      <c r="I25" s="140"/>
      <c r="J25" s="140"/>
      <c r="K25" s="141">
        <f t="shared" si="5"/>
        <v>0</v>
      </c>
    </row>
    <row r="26" spans="1:13" ht="17.100000000000001" customHeight="1" thickTop="1" thickBot="1" x14ac:dyDescent="0.25">
      <c r="A26" s="168" t="s">
        <v>169</v>
      </c>
      <c r="B26" s="68" t="s">
        <v>99</v>
      </c>
      <c r="C26" s="109"/>
      <c r="E26" s="60"/>
      <c r="F26" s="64">
        <f t="shared" ref="F26:K26" si="6">SUM(F19:F25)</f>
        <v>0</v>
      </c>
      <c r="G26" s="64">
        <f t="shared" si="6"/>
        <v>0</v>
      </c>
      <c r="H26" s="64">
        <f t="shared" si="6"/>
        <v>0</v>
      </c>
      <c r="I26" s="64">
        <f t="shared" si="6"/>
        <v>0</v>
      </c>
      <c r="J26" s="64">
        <f t="shared" si="6"/>
        <v>0</v>
      </c>
      <c r="K26" s="61">
        <f t="shared" si="6"/>
        <v>0</v>
      </c>
    </row>
    <row r="27" spans="1:13" ht="17.100000000000001" customHeight="1" thickBot="1" x14ac:dyDescent="0.25">
      <c r="A27" s="168" t="s">
        <v>170</v>
      </c>
      <c r="B27" s="68" t="s">
        <v>100</v>
      </c>
      <c r="C27" s="109"/>
      <c r="G27" s="63"/>
      <c r="J27" s="63"/>
      <c r="K27" s="63"/>
    </row>
    <row r="28" spans="1:13" ht="17.100000000000001" customHeight="1" x14ac:dyDescent="0.2">
      <c r="A28" s="168" t="s">
        <v>171</v>
      </c>
      <c r="B28" s="68" t="s">
        <v>101</v>
      </c>
      <c r="C28" s="109"/>
      <c r="D28" s="168" t="s">
        <v>10</v>
      </c>
      <c r="E28" s="208" t="s">
        <v>32</v>
      </c>
      <c r="F28" s="209"/>
      <c r="G28" s="168" t="s">
        <v>11</v>
      </c>
      <c r="H28" s="208" t="s">
        <v>184</v>
      </c>
      <c r="I28" s="209"/>
      <c r="K28" s="157"/>
    </row>
    <row r="29" spans="1:13" ht="17.100000000000001" customHeight="1" x14ac:dyDescent="0.2">
      <c r="A29" s="168" t="s">
        <v>172</v>
      </c>
      <c r="B29" s="68" t="s">
        <v>109</v>
      </c>
      <c r="C29" s="109"/>
      <c r="E29" s="186"/>
      <c r="F29" s="183"/>
      <c r="H29" s="181"/>
      <c r="I29" s="183"/>
      <c r="J29" s="115"/>
      <c r="K29" s="59"/>
    </row>
    <row r="30" spans="1:13" ht="17.100000000000001" customHeight="1" x14ac:dyDescent="0.2">
      <c r="B30" s="56"/>
      <c r="C30" s="109"/>
      <c r="E30" s="186"/>
      <c r="F30" s="183"/>
      <c r="H30" s="181"/>
      <c r="I30" s="183"/>
      <c r="J30" s="115"/>
      <c r="K30" s="59"/>
    </row>
    <row r="31" spans="1:13" ht="17.100000000000001" customHeight="1" x14ac:dyDescent="0.2">
      <c r="B31" s="56"/>
      <c r="C31" s="109"/>
      <c r="E31" s="116"/>
      <c r="F31" s="156"/>
      <c r="G31" s="115"/>
      <c r="H31" s="116"/>
      <c r="I31" s="156"/>
      <c r="J31" s="115"/>
      <c r="K31" s="59"/>
    </row>
    <row r="32" spans="1:13" ht="17.100000000000001" customHeight="1" x14ac:dyDescent="0.2">
      <c r="B32" s="56"/>
      <c r="C32" s="109"/>
      <c r="E32" s="116"/>
      <c r="F32" s="156"/>
      <c r="G32" s="115"/>
      <c r="H32" s="116"/>
      <c r="I32" s="156"/>
      <c r="J32" s="116"/>
      <c r="K32" s="59"/>
    </row>
    <row r="33" spans="2:11" ht="17.100000000000001" customHeight="1" x14ac:dyDescent="0.2">
      <c r="B33" s="56"/>
      <c r="C33" s="109"/>
      <c r="E33" s="116"/>
      <c r="F33" s="156"/>
      <c r="G33" s="115"/>
      <c r="H33" s="116"/>
      <c r="I33" s="156"/>
      <c r="J33" s="152"/>
      <c r="K33" s="59"/>
    </row>
    <row r="34" spans="2:11" ht="17.100000000000001" customHeight="1" thickBot="1" x14ac:dyDescent="0.25">
      <c r="B34" s="56"/>
      <c r="C34" s="109"/>
      <c r="E34" s="142"/>
      <c r="F34" s="151"/>
      <c r="G34" s="116"/>
      <c r="H34" s="142"/>
      <c r="I34" s="151"/>
      <c r="J34" s="105"/>
      <c r="K34" s="105"/>
    </row>
    <row r="35" spans="2:11" ht="17.100000000000001" customHeight="1" thickTop="1" thickBot="1" x14ac:dyDescent="0.25">
      <c r="B35" s="65"/>
      <c r="C35" s="118"/>
      <c r="E35" s="106"/>
      <c r="F35" s="104">
        <f>SUM(F29:F34)</f>
        <v>0</v>
      </c>
      <c r="G35" s="152"/>
      <c r="H35" s="106"/>
      <c r="I35" s="104">
        <f>SUM(I29:I34)</f>
        <v>0</v>
      </c>
      <c r="J35" s="153"/>
      <c r="K35" s="155"/>
    </row>
    <row r="36" spans="2:11" ht="17.100000000000001" customHeight="1" thickTop="1" thickBot="1" x14ac:dyDescent="0.25">
      <c r="B36" s="66" t="s">
        <v>20</v>
      </c>
      <c r="C36" s="102">
        <f>SUM(C8:C35)</f>
        <v>0</v>
      </c>
      <c r="E36" s="105"/>
      <c r="F36" s="105"/>
      <c r="G36" s="105"/>
      <c r="H36" s="105"/>
      <c r="I36" s="105"/>
      <c r="J36" s="115"/>
      <c r="K36" s="59"/>
    </row>
    <row r="37" spans="2:11" ht="17.100000000000001" customHeight="1" thickTop="1" thickBot="1" x14ac:dyDescent="0.25">
      <c r="D37" s="168" t="s">
        <v>13</v>
      </c>
      <c r="E37" s="210" t="s">
        <v>33</v>
      </c>
      <c r="F37" s="211"/>
      <c r="G37" s="153"/>
      <c r="H37" s="153"/>
      <c r="I37" s="153"/>
      <c r="J37" s="115"/>
      <c r="K37" s="59"/>
    </row>
    <row r="38" spans="2:11" ht="17.100000000000001" customHeight="1" x14ac:dyDescent="0.2">
      <c r="E38" s="182"/>
      <c r="F38" s="183"/>
      <c r="G38" s="115"/>
      <c r="H38" s="189" t="s">
        <v>180</v>
      </c>
      <c r="I38" s="190"/>
      <c r="J38" s="191"/>
      <c r="K38" s="59"/>
    </row>
    <row r="39" spans="2:11" ht="17.100000000000001" customHeight="1" x14ac:dyDescent="0.2">
      <c r="E39" s="182"/>
      <c r="F39" s="183"/>
      <c r="G39" s="115"/>
      <c r="H39" s="116" t="s">
        <v>176</v>
      </c>
      <c r="I39" s="188"/>
      <c r="J39" s="156"/>
      <c r="K39" s="59"/>
    </row>
    <row r="40" spans="2:11" ht="17.100000000000001" customHeight="1" x14ac:dyDescent="0.2">
      <c r="E40" s="116"/>
      <c r="F40" s="156"/>
      <c r="G40" s="115"/>
      <c r="H40" s="192" t="s">
        <v>177</v>
      </c>
      <c r="I40" s="197"/>
      <c r="J40" s="156"/>
      <c r="K40" s="59"/>
    </row>
    <row r="41" spans="2:11" ht="17.100000000000001" customHeight="1" x14ac:dyDescent="0.2">
      <c r="E41" s="116"/>
      <c r="F41" s="156"/>
      <c r="G41" s="115"/>
      <c r="H41" s="116" t="s">
        <v>178</v>
      </c>
      <c r="I41" s="199">
        <f>SUM(I39:I40)/2</f>
        <v>0</v>
      </c>
      <c r="J41" s="156"/>
      <c r="K41" s="105"/>
    </row>
    <row r="42" spans="2:11" ht="17.100000000000001" customHeight="1" x14ac:dyDescent="0.2">
      <c r="E42" s="116"/>
      <c r="F42" s="156"/>
      <c r="G42" s="59"/>
      <c r="H42" s="116"/>
      <c r="I42" s="115"/>
      <c r="J42" s="183"/>
      <c r="K42" s="155"/>
    </row>
    <row r="43" spans="2:11" ht="17.100000000000001" customHeight="1" thickBot="1" x14ac:dyDescent="0.25">
      <c r="E43" s="142"/>
      <c r="F43" s="158"/>
      <c r="G43" s="153"/>
      <c r="H43" s="193" t="s">
        <v>179</v>
      </c>
      <c r="J43" s="200" t="e">
        <f>C36/I41</f>
        <v>#DIV/0!</v>
      </c>
      <c r="K43" s="153"/>
    </row>
    <row r="44" spans="2:11" ht="17.100000000000001" customHeight="1" thickTop="1" thickBot="1" x14ac:dyDescent="0.25">
      <c r="E44" s="106"/>
      <c r="F44" s="104">
        <f>SUM(F38:F43)</f>
        <v>0</v>
      </c>
      <c r="G44" s="153"/>
      <c r="H44" s="194"/>
      <c r="I44" s="195"/>
      <c r="J44" s="196"/>
      <c r="K44" s="153"/>
    </row>
    <row r="45" spans="2:11" ht="17.100000000000001" customHeight="1" x14ac:dyDescent="0.2">
      <c r="E45" s="105"/>
      <c r="F45" s="105"/>
      <c r="G45" s="117"/>
      <c r="H45" s="117"/>
      <c r="I45" s="117"/>
      <c r="J45" s="117"/>
      <c r="K45" s="153"/>
    </row>
    <row r="46" spans="2:11" ht="17.100000000000001" customHeight="1" x14ac:dyDescent="0.2">
      <c r="E46" s="154"/>
      <c r="F46" s="153"/>
      <c r="G46" s="117"/>
      <c r="H46" s="117"/>
      <c r="I46" s="117"/>
      <c r="J46" s="117"/>
      <c r="K46" s="153"/>
    </row>
    <row r="47" spans="2:11" ht="17.100000000000001" customHeight="1" x14ac:dyDescent="0.2">
      <c r="E47" s="117"/>
      <c r="F47" s="117"/>
      <c r="G47" s="117"/>
      <c r="H47" s="117"/>
      <c r="I47" s="117"/>
      <c r="J47" s="153"/>
      <c r="K47" s="153"/>
    </row>
    <row r="48" spans="2:11" ht="17.100000000000001" customHeight="1" x14ac:dyDescent="0.2">
      <c r="E48" s="117"/>
      <c r="F48" s="117"/>
      <c r="G48" s="117"/>
      <c r="H48" s="117"/>
      <c r="I48" s="117"/>
    </row>
    <row r="49" spans="5:9" ht="17.100000000000001" customHeight="1" x14ac:dyDescent="0.2">
      <c r="E49" s="117"/>
      <c r="F49" s="117"/>
      <c r="G49" s="153"/>
      <c r="H49" s="153"/>
      <c r="I49" s="153"/>
    </row>
    <row r="50" spans="5:9" ht="17.100000000000001" customHeight="1" x14ac:dyDescent="0.2">
      <c r="E50" s="117"/>
      <c r="F50" s="117"/>
    </row>
    <row r="51" spans="5:9" ht="17.100000000000001" customHeight="1" x14ac:dyDescent="0.2">
      <c r="E51" s="153"/>
      <c r="F51" s="153"/>
    </row>
  </sheetData>
  <mergeCells count="11">
    <mergeCell ref="J6:J7"/>
    <mergeCell ref="D1:K1"/>
    <mergeCell ref="E17:K17"/>
    <mergeCell ref="K6:K7"/>
    <mergeCell ref="E5:K5"/>
    <mergeCell ref="E6:E7"/>
    <mergeCell ref="F6:F7"/>
    <mergeCell ref="G6:G7"/>
    <mergeCell ref="H6:H7"/>
    <mergeCell ref="I6:I7"/>
    <mergeCell ref="E3:K3"/>
  </mergeCells>
  <printOptions horizontalCentered="1"/>
  <pageMargins left="0.7" right="0.7" top="0.5" bottom="0.5" header="0.3" footer="0.3"/>
  <pageSetup orientation="portrait" r:id="rId1"/>
  <colBreaks count="1" manualBreakCount="1">
    <brk id="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1"/>
  <sheetViews>
    <sheetView zoomScaleNormal="100" zoomScaleSheetLayoutView="100" workbookViewId="0">
      <selection activeCell="B3" sqref="B3"/>
    </sheetView>
  </sheetViews>
  <sheetFormatPr defaultColWidth="8.85546875" defaultRowHeight="17.100000000000001" customHeight="1" x14ac:dyDescent="0.2"/>
  <cols>
    <col min="1" max="1" width="4" style="168" customWidth="1"/>
    <col min="2" max="2" width="48.5703125" style="48" customWidth="1"/>
    <col min="3" max="3" width="28.140625" style="48" customWidth="1"/>
    <col min="4" max="4" width="4.42578125" style="168" customWidth="1"/>
    <col min="5" max="5" width="13.42578125" style="48" customWidth="1"/>
    <col min="6" max="11" width="11.5703125" style="48" customWidth="1"/>
    <col min="12" max="16384" width="8.85546875" style="48"/>
  </cols>
  <sheetData>
    <row r="1" spans="1:12" ht="17.100000000000001" customHeight="1" x14ac:dyDescent="0.2">
      <c r="B1" s="226" t="str">
        <f>'Cover Sheet'!A4</f>
        <v xml:space="preserve"> </v>
      </c>
      <c r="C1" s="218" t="str">
        <f>'Cover Sheet'!D11</f>
        <v>July 2022</v>
      </c>
      <c r="D1" s="275" t="s">
        <v>108</v>
      </c>
      <c r="E1" s="275"/>
      <c r="F1" s="275"/>
      <c r="G1" s="275"/>
      <c r="H1" s="275"/>
      <c r="I1" s="275"/>
      <c r="J1" s="275"/>
      <c r="K1" s="275"/>
      <c r="L1" s="49"/>
    </row>
    <row r="2" spans="1:12" ht="17.100000000000001" customHeight="1" x14ac:dyDescent="0.2">
      <c r="C2" s="46" t="s">
        <v>90</v>
      </c>
      <c r="L2" s="97"/>
    </row>
    <row r="3" spans="1:12" ht="17.100000000000001" customHeight="1" x14ac:dyDescent="0.2">
      <c r="A3" s="169" t="s">
        <v>1</v>
      </c>
      <c r="B3" s="184"/>
      <c r="C3" s="218" t="str">
        <f>'Cover Sheet'!G11</f>
        <v>June 2023</v>
      </c>
      <c r="E3" s="94"/>
      <c r="F3" s="95"/>
      <c r="G3" s="49"/>
      <c r="H3" s="50"/>
      <c r="I3" s="287">
        <f>B3</f>
        <v>0</v>
      </c>
      <c r="J3" s="287"/>
      <c r="K3" s="287"/>
    </row>
    <row r="4" spans="1:12" ht="17.100000000000001" customHeight="1" thickBot="1" x14ac:dyDescent="0.25">
      <c r="B4" s="107" t="s">
        <v>89</v>
      </c>
      <c r="C4" s="51"/>
      <c r="E4" s="96"/>
      <c r="F4" s="17"/>
      <c r="G4" s="17"/>
      <c r="H4" s="50"/>
      <c r="I4" s="49"/>
      <c r="J4" s="97" t="s">
        <v>89</v>
      </c>
      <c r="K4" s="97"/>
    </row>
    <row r="5" spans="1:12" ht="17.100000000000001" customHeight="1" thickBot="1" x14ac:dyDescent="0.25">
      <c r="B5" s="52"/>
      <c r="C5" s="44" t="s">
        <v>18</v>
      </c>
      <c r="D5" s="169" t="s">
        <v>2</v>
      </c>
      <c r="E5" s="279" t="s">
        <v>155</v>
      </c>
      <c r="F5" s="280"/>
      <c r="G5" s="280"/>
      <c r="H5" s="280"/>
      <c r="I5" s="280"/>
      <c r="J5" s="280"/>
      <c r="K5" s="281"/>
    </row>
    <row r="6" spans="1:12" ht="17.100000000000001" customHeight="1" thickTop="1" x14ac:dyDescent="0.2">
      <c r="B6" s="53"/>
      <c r="C6" s="43" t="s">
        <v>21</v>
      </c>
      <c r="E6" s="282" t="s">
        <v>113</v>
      </c>
      <c r="F6" s="283" t="s">
        <v>22</v>
      </c>
      <c r="G6" s="283" t="s">
        <v>42</v>
      </c>
      <c r="H6" s="273" t="s">
        <v>114</v>
      </c>
      <c r="I6" s="284" t="s">
        <v>111</v>
      </c>
      <c r="J6" s="283" t="s">
        <v>43</v>
      </c>
      <c r="K6" s="285" t="s">
        <v>44</v>
      </c>
    </row>
    <row r="7" spans="1:12" ht="17.100000000000001" customHeight="1" x14ac:dyDescent="0.2">
      <c r="B7" s="54"/>
      <c r="C7" s="55"/>
      <c r="E7" s="282"/>
      <c r="F7" s="283"/>
      <c r="G7" s="283"/>
      <c r="H7" s="274"/>
      <c r="I7" s="284"/>
      <c r="J7" s="283"/>
      <c r="K7" s="285"/>
    </row>
    <row r="8" spans="1:12" ht="17.100000000000001" customHeight="1" x14ac:dyDescent="0.2">
      <c r="A8" s="169" t="s">
        <v>2</v>
      </c>
      <c r="B8" s="68" t="s">
        <v>129</v>
      </c>
      <c r="C8" s="57">
        <f>J15</f>
        <v>0</v>
      </c>
      <c r="E8" s="229"/>
      <c r="F8" s="113"/>
      <c r="G8" s="59">
        <f t="shared" ref="G8:G14" si="0">K19</f>
        <v>0</v>
      </c>
      <c r="H8" s="100">
        <f>SUM(F8:G8)</f>
        <v>0</v>
      </c>
      <c r="I8" s="114"/>
      <c r="J8" s="59">
        <f>SUM(F8*I8)</f>
        <v>0</v>
      </c>
      <c r="K8" s="89">
        <f>SUM(G8*I8)</f>
        <v>0</v>
      </c>
    </row>
    <row r="9" spans="1:12" ht="17.100000000000001" customHeight="1" x14ac:dyDescent="0.2">
      <c r="A9" s="169" t="s">
        <v>2</v>
      </c>
      <c r="B9" s="68" t="s">
        <v>130</v>
      </c>
      <c r="C9" s="57">
        <f>K15</f>
        <v>0</v>
      </c>
      <c r="E9" s="229"/>
      <c r="F9" s="113"/>
      <c r="G9" s="59">
        <f t="shared" si="0"/>
        <v>0</v>
      </c>
      <c r="H9" s="100">
        <f t="shared" ref="H9:H14" si="1">SUM(F9:G9)</f>
        <v>0</v>
      </c>
      <c r="I9" s="114"/>
      <c r="J9" s="59">
        <f t="shared" ref="J9:J14" si="2">SUM(F9*I9)</f>
        <v>0</v>
      </c>
      <c r="K9" s="89">
        <f t="shared" ref="K9:K14" si="3">SUM(G9*I9)</f>
        <v>0</v>
      </c>
    </row>
    <row r="10" spans="1:12" ht="17.100000000000001" customHeight="1" x14ac:dyDescent="0.2">
      <c r="A10" s="169" t="s">
        <v>3</v>
      </c>
      <c r="B10" s="68" t="s">
        <v>35</v>
      </c>
      <c r="C10" s="109"/>
      <c r="E10" s="229"/>
      <c r="F10" s="113"/>
      <c r="G10" s="59">
        <f t="shared" si="0"/>
        <v>0</v>
      </c>
      <c r="H10" s="100">
        <f t="shared" si="1"/>
        <v>0</v>
      </c>
      <c r="I10" s="114"/>
      <c r="J10" s="59">
        <f t="shared" si="2"/>
        <v>0</v>
      </c>
      <c r="K10" s="89">
        <f t="shared" si="3"/>
        <v>0</v>
      </c>
    </row>
    <row r="11" spans="1:12" ht="17.100000000000001" customHeight="1" x14ac:dyDescent="0.2">
      <c r="A11" s="169" t="s">
        <v>58</v>
      </c>
      <c r="B11" s="68" t="s">
        <v>95</v>
      </c>
      <c r="C11" s="109"/>
      <c r="E11" s="229"/>
      <c r="F11" s="113"/>
      <c r="G11" s="59">
        <f t="shared" si="0"/>
        <v>0</v>
      </c>
      <c r="H11" s="100">
        <f t="shared" si="1"/>
        <v>0</v>
      </c>
      <c r="I11" s="114"/>
      <c r="J11" s="59">
        <f t="shared" si="2"/>
        <v>0</v>
      </c>
      <c r="K11" s="89">
        <f t="shared" si="3"/>
        <v>0</v>
      </c>
    </row>
    <row r="12" spans="1:12" ht="17.100000000000001" customHeight="1" x14ac:dyDescent="0.2">
      <c r="A12" s="169" t="s">
        <v>59</v>
      </c>
      <c r="B12" s="68" t="s">
        <v>96</v>
      </c>
      <c r="C12" s="109"/>
      <c r="E12" s="229"/>
      <c r="F12" s="113"/>
      <c r="G12" s="59">
        <f t="shared" si="0"/>
        <v>0</v>
      </c>
      <c r="H12" s="100">
        <f t="shared" si="1"/>
        <v>0</v>
      </c>
      <c r="I12" s="114"/>
      <c r="J12" s="59">
        <f t="shared" si="2"/>
        <v>0</v>
      </c>
      <c r="K12" s="89">
        <f t="shared" si="3"/>
        <v>0</v>
      </c>
    </row>
    <row r="13" spans="1:12" ht="17.100000000000001" customHeight="1" x14ac:dyDescent="0.2">
      <c r="A13" s="169" t="s">
        <v>60</v>
      </c>
      <c r="B13" s="68" t="s">
        <v>34</v>
      </c>
      <c r="C13" s="109"/>
      <c r="E13" s="229"/>
      <c r="F13" s="113"/>
      <c r="G13" s="59">
        <f t="shared" si="0"/>
        <v>0</v>
      </c>
      <c r="H13" s="100">
        <f t="shared" si="1"/>
        <v>0</v>
      </c>
      <c r="I13" s="114"/>
      <c r="J13" s="59">
        <f t="shared" si="2"/>
        <v>0</v>
      </c>
      <c r="K13" s="89">
        <f t="shared" si="3"/>
        <v>0</v>
      </c>
    </row>
    <row r="14" spans="1:12" ht="17.100000000000001" customHeight="1" thickBot="1" x14ac:dyDescent="0.25">
      <c r="A14" s="169" t="s">
        <v>4</v>
      </c>
      <c r="B14" s="68" t="s">
        <v>75</v>
      </c>
      <c r="C14" s="109"/>
      <c r="E14" s="230"/>
      <c r="F14" s="143"/>
      <c r="G14" s="147">
        <f t="shared" si="0"/>
        <v>0</v>
      </c>
      <c r="H14" s="145">
        <f t="shared" si="1"/>
        <v>0</v>
      </c>
      <c r="I14" s="146"/>
      <c r="J14" s="147">
        <f t="shared" si="2"/>
        <v>0</v>
      </c>
      <c r="K14" s="148">
        <f t="shared" si="3"/>
        <v>0</v>
      </c>
    </row>
    <row r="15" spans="1:12" ht="17.100000000000001" customHeight="1" thickTop="1" thickBot="1" x14ac:dyDescent="0.25">
      <c r="A15" s="169" t="s">
        <v>5</v>
      </c>
      <c r="B15" s="68" t="s">
        <v>36</v>
      </c>
      <c r="C15" s="109"/>
      <c r="E15" s="62"/>
      <c r="F15" s="81">
        <f>SUM(F8:F14)</f>
        <v>0</v>
      </c>
      <c r="G15" s="81">
        <f>SUM(G8:G14)</f>
        <v>0</v>
      </c>
      <c r="H15" s="81">
        <f>SUM(H8:H14)</f>
        <v>0</v>
      </c>
      <c r="I15" s="99">
        <v>0</v>
      </c>
      <c r="J15" s="64">
        <f>SUM(J8:J14)</f>
        <v>0</v>
      </c>
      <c r="K15" s="61">
        <f>SUM(K8:K14)</f>
        <v>0</v>
      </c>
    </row>
    <row r="16" spans="1:12" ht="17.100000000000001" customHeight="1" thickBot="1" x14ac:dyDescent="0.25">
      <c r="A16" s="169" t="s">
        <v>6</v>
      </c>
      <c r="B16" s="68" t="s">
        <v>40</v>
      </c>
      <c r="C16" s="109"/>
      <c r="E16" s="98"/>
      <c r="F16" s="78"/>
      <c r="G16" s="59"/>
      <c r="H16" s="79"/>
      <c r="I16" s="80"/>
      <c r="J16" s="79"/>
      <c r="K16" s="79"/>
    </row>
    <row r="17" spans="1:11" ht="17.100000000000001" customHeight="1" x14ac:dyDescent="0.2">
      <c r="A17" s="169" t="s">
        <v>7</v>
      </c>
      <c r="B17" s="68" t="s">
        <v>94</v>
      </c>
      <c r="C17" s="109"/>
      <c r="D17" s="169" t="s">
        <v>2</v>
      </c>
      <c r="E17" s="276" t="s">
        <v>128</v>
      </c>
      <c r="F17" s="277"/>
      <c r="G17" s="277"/>
      <c r="H17" s="277"/>
      <c r="I17" s="277"/>
      <c r="J17" s="277"/>
      <c r="K17" s="278"/>
    </row>
    <row r="18" spans="1:11" ht="17.100000000000001" customHeight="1" x14ac:dyDescent="0.2">
      <c r="A18" s="169" t="s">
        <v>62</v>
      </c>
      <c r="B18" s="68" t="s">
        <v>97</v>
      </c>
      <c r="C18" s="109"/>
      <c r="E18" s="165"/>
      <c r="F18" s="44" t="s">
        <v>28</v>
      </c>
      <c r="G18" s="44" t="s">
        <v>29</v>
      </c>
      <c r="H18" s="44" t="s">
        <v>30</v>
      </c>
      <c r="I18" s="44" t="s">
        <v>31</v>
      </c>
      <c r="J18" s="44" t="s">
        <v>46</v>
      </c>
      <c r="K18" s="166" t="s">
        <v>112</v>
      </c>
    </row>
    <row r="19" spans="1:11" ht="17.100000000000001" customHeight="1" x14ac:dyDescent="0.2">
      <c r="A19" s="169" t="s">
        <v>71</v>
      </c>
      <c r="B19" s="68" t="s">
        <v>76</v>
      </c>
      <c r="C19" s="109"/>
      <c r="E19" s="231">
        <f t="shared" ref="E19:E25" si="4">E8</f>
        <v>0</v>
      </c>
      <c r="F19" s="115"/>
      <c r="G19" s="115"/>
      <c r="H19" s="115"/>
      <c r="I19" s="115"/>
      <c r="J19" s="115"/>
      <c r="K19" s="58">
        <f>SUM(F19:J19)</f>
        <v>0</v>
      </c>
    </row>
    <row r="20" spans="1:11" ht="17.100000000000001" customHeight="1" x14ac:dyDescent="0.2">
      <c r="A20" s="169" t="s">
        <v>10</v>
      </c>
      <c r="B20" s="68" t="s">
        <v>115</v>
      </c>
      <c r="C20" s="57">
        <f>F35</f>
        <v>0</v>
      </c>
      <c r="E20" s="231">
        <f t="shared" si="4"/>
        <v>0</v>
      </c>
      <c r="F20" s="115"/>
      <c r="G20" s="115"/>
      <c r="H20" s="115"/>
      <c r="I20" s="115"/>
      <c r="J20" s="115"/>
      <c r="K20" s="58">
        <f t="shared" ref="K20:K25" si="5">SUM(F20:J20)</f>
        <v>0</v>
      </c>
    </row>
    <row r="21" spans="1:11" ht="17.100000000000001" customHeight="1" x14ac:dyDescent="0.2">
      <c r="A21" s="169" t="s">
        <v>11</v>
      </c>
      <c r="B21" s="68" t="s">
        <v>190</v>
      </c>
      <c r="C21" s="57">
        <f>I35</f>
        <v>0</v>
      </c>
      <c r="E21" s="231">
        <f t="shared" si="4"/>
        <v>0</v>
      </c>
      <c r="F21" s="115"/>
      <c r="G21" s="115"/>
      <c r="H21" s="115"/>
      <c r="I21" s="115"/>
      <c r="J21" s="115"/>
      <c r="K21" s="58">
        <f t="shared" si="5"/>
        <v>0</v>
      </c>
    </row>
    <row r="22" spans="1:11" ht="17.100000000000001" customHeight="1" x14ac:dyDescent="0.2">
      <c r="A22" s="169" t="s">
        <v>12</v>
      </c>
      <c r="B22" s="68" t="s">
        <v>45</v>
      </c>
      <c r="C22" s="109"/>
      <c r="E22" s="231">
        <f t="shared" si="4"/>
        <v>0</v>
      </c>
      <c r="F22" s="115"/>
      <c r="G22" s="115"/>
      <c r="H22" s="115"/>
      <c r="I22" s="115"/>
      <c r="J22" s="115"/>
      <c r="K22" s="58">
        <f t="shared" si="5"/>
        <v>0</v>
      </c>
    </row>
    <row r="23" spans="1:11" ht="17.100000000000001" customHeight="1" x14ac:dyDescent="0.2">
      <c r="A23" s="169" t="s">
        <v>13</v>
      </c>
      <c r="B23" s="68" t="s">
        <v>26</v>
      </c>
      <c r="C23" s="57">
        <f>F44</f>
        <v>0</v>
      </c>
      <c r="E23" s="231">
        <f t="shared" si="4"/>
        <v>0</v>
      </c>
      <c r="F23" s="115"/>
      <c r="G23" s="115"/>
      <c r="H23" s="115"/>
      <c r="I23" s="115"/>
      <c r="J23" s="115"/>
      <c r="K23" s="58">
        <f t="shared" si="5"/>
        <v>0</v>
      </c>
    </row>
    <row r="24" spans="1:11" ht="17.100000000000001" customHeight="1" x14ac:dyDescent="0.2">
      <c r="A24" s="169" t="s">
        <v>163</v>
      </c>
      <c r="B24" s="68" t="s">
        <v>123</v>
      </c>
      <c r="C24" s="109"/>
      <c r="E24" s="231">
        <f t="shared" si="4"/>
        <v>0</v>
      </c>
      <c r="F24" s="115"/>
      <c r="G24" s="115"/>
      <c r="H24" s="115"/>
      <c r="I24" s="115"/>
      <c r="J24" s="115"/>
      <c r="K24" s="58">
        <f t="shared" si="5"/>
        <v>0</v>
      </c>
    </row>
    <row r="25" spans="1:11" ht="17.100000000000001" customHeight="1" thickBot="1" x14ac:dyDescent="0.25">
      <c r="A25" s="169" t="s">
        <v>168</v>
      </c>
      <c r="B25" s="68" t="s">
        <v>98</v>
      </c>
      <c r="C25" s="109"/>
      <c r="E25" s="232">
        <f t="shared" si="4"/>
        <v>0</v>
      </c>
      <c r="F25" s="140"/>
      <c r="G25" s="140"/>
      <c r="H25" s="140"/>
      <c r="I25" s="140"/>
      <c r="J25" s="140"/>
      <c r="K25" s="141">
        <f t="shared" si="5"/>
        <v>0</v>
      </c>
    </row>
    <row r="26" spans="1:11" ht="17.100000000000001" customHeight="1" thickTop="1" thickBot="1" x14ac:dyDescent="0.25">
      <c r="A26" s="169" t="s">
        <v>169</v>
      </c>
      <c r="B26" s="68" t="s">
        <v>99</v>
      </c>
      <c r="C26" s="109"/>
      <c r="E26" s="60"/>
      <c r="F26" s="64">
        <f t="shared" ref="F26:K26" si="6">SUM(F19:F25)</f>
        <v>0</v>
      </c>
      <c r="G26" s="64">
        <f t="shared" si="6"/>
        <v>0</v>
      </c>
      <c r="H26" s="64">
        <f t="shared" si="6"/>
        <v>0</v>
      </c>
      <c r="I26" s="64">
        <f t="shared" si="6"/>
        <v>0</v>
      </c>
      <c r="J26" s="64">
        <f t="shared" si="6"/>
        <v>0</v>
      </c>
      <c r="K26" s="61">
        <f t="shared" si="6"/>
        <v>0</v>
      </c>
    </row>
    <row r="27" spans="1:11" ht="17.100000000000001" customHeight="1" thickBot="1" x14ac:dyDescent="0.25">
      <c r="A27" s="169" t="s">
        <v>170</v>
      </c>
      <c r="B27" s="68" t="s">
        <v>100</v>
      </c>
      <c r="C27" s="109"/>
      <c r="G27" s="63"/>
      <c r="J27" s="63"/>
      <c r="K27" s="63"/>
    </row>
    <row r="28" spans="1:11" ht="17.100000000000001" customHeight="1" x14ac:dyDescent="0.2">
      <c r="A28" s="169" t="s">
        <v>171</v>
      </c>
      <c r="B28" s="68" t="s">
        <v>101</v>
      </c>
      <c r="C28" s="109"/>
      <c r="D28" s="169" t="s">
        <v>10</v>
      </c>
      <c r="E28" s="208" t="s">
        <v>32</v>
      </c>
      <c r="F28" s="209"/>
      <c r="G28" s="169" t="s">
        <v>11</v>
      </c>
      <c r="H28" s="208" t="s">
        <v>184</v>
      </c>
      <c r="I28" s="209"/>
      <c r="K28" s="157"/>
    </row>
    <row r="29" spans="1:11" ht="17.100000000000001" customHeight="1" x14ac:dyDescent="0.2">
      <c r="A29" s="169" t="s">
        <v>172</v>
      </c>
      <c r="B29" s="68" t="s">
        <v>109</v>
      </c>
      <c r="C29" s="109"/>
      <c r="E29" s="181"/>
      <c r="F29" s="183"/>
      <c r="H29" s="181"/>
      <c r="I29" s="183"/>
      <c r="J29" s="115"/>
      <c r="K29" s="59"/>
    </row>
    <row r="30" spans="1:11" ht="17.100000000000001" customHeight="1" x14ac:dyDescent="0.2">
      <c r="B30" s="56"/>
      <c r="C30" s="109"/>
      <c r="E30" s="181"/>
      <c r="F30" s="183"/>
      <c r="H30" s="181"/>
      <c r="I30" s="183"/>
      <c r="J30" s="115"/>
      <c r="K30" s="59"/>
    </row>
    <row r="31" spans="1:11" ht="17.100000000000001" customHeight="1" x14ac:dyDescent="0.2">
      <c r="B31" s="56"/>
      <c r="C31" s="109"/>
      <c r="E31" s="116"/>
      <c r="F31" s="150"/>
      <c r="G31" s="115"/>
      <c r="H31" s="116"/>
      <c r="I31" s="156"/>
      <c r="J31" s="115"/>
      <c r="K31" s="59"/>
    </row>
    <row r="32" spans="1:11" ht="17.100000000000001" customHeight="1" x14ac:dyDescent="0.2">
      <c r="B32" s="56"/>
      <c r="C32" s="109"/>
      <c r="E32" s="116"/>
      <c r="F32" s="150"/>
      <c r="G32" s="115"/>
      <c r="H32" s="116"/>
      <c r="I32" s="156"/>
      <c r="J32" s="116"/>
      <c r="K32" s="59"/>
    </row>
    <row r="33" spans="2:11" ht="17.100000000000001" customHeight="1" x14ac:dyDescent="0.2">
      <c r="B33" s="56"/>
      <c r="C33" s="109"/>
      <c r="E33" s="116"/>
      <c r="F33" s="150"/>
      <c r="G33" s="115"/>
      <c r="H33" s="116"/>
      <c r="I33" s="156"/>
      <c r="J33" s="152"/>
      <c r="K33" s="59"/>
    </row>
    <row r="34" spans="2:11" ht="17.100000000000001" customHeight="1" thickBot="1" x14ac:dyDescent="0.25">
      <c r="B34" s="56"/>
      <c r="C34" s="109"/>
      <c r="E34" s="142"/>
      <c r="F34" s="151"/>
      <c r="G34" s="116"/>
      <c r="H34" s="142"/>
      <c r="I34" s="151"/>
      <c r="J34" s="105"/>
      <c r="K34" s="105"/>
    </row>
    <row r="35" spans="2:11" ht="17.100000000000001" customHeight="1" thickTop="1" thickBot="1" x14ac:dyDescent="0.25">
      <c r="B35" s="65"/>
      <c r="C35" s="118"/>
      <c r="E35" s="106"/>
      <c r="F35" s="104">
        <f>SUM(F29:F34)</f>
        <v>0</v>
      </c>
      <c r="G35" s="152"/>
      <c r="H35" s="106"/>
      <c r="I35" s="104">
        <f>SUM(I29:I34)</f>
        <v>0</v>
      </c>
      <c r="J35" s="153"/>
      <c r="K35" s="155"/>
    </row>
    <row r="36" spans="2:11" ht="17.100000000000001" customHeight="1" thickTop="1" thickBot="1" x14ac:dyDescent="0.25">
      <c r="B36" s="66" t="s">
        <v>121</v>
      </c>
      <c r="C36" s="102">
        <f>SUM(C8:C35)</f>
        <v>0</v>
      </c>
      <c r="E36" s="105"/>
      <c r="F36" s="105"/>
      <c r="G36" s="105"/>
      <c r="H36" s="105"/>
      <c r="I36" s="105"/>
      <c r="J36" s="115"/>
      <c r="K36" s="59"/>
    </row>
    <row r="37" spans="2:11" ht="17.100000000000001" customHeight="1" thickTop="1" thickBot="1" x14ac:dyDescent="0.25">
      <c r="D37" s="169" t="s">
        <v>13</v>
      </c>
      <c r="E37" s="210" t="s">
        <v>33</v>
      </c>
      <c r="F37" s="211"/>
      <c r="G37" s="153"/>
      <c r="H37" s="153"/>
      <c r="I37" s="153"/>
      <c r="J37" s="115"/>
      <c r="K37" s="59"/>
    </row>
    <row r="38" spans="2:11" ht="17.100000000000001" customHeight="1" x14ac:dyDescent="0.2">
      <c r="E38" s="182"/>
      <c r="F38" s="183"/>
      <c r="G38" s="115"/>
      <c r="H38" s="189" t="s">
        <v>180</v>
      </c>
      <c r="I38" s="190"/>
      <c r="J38" s="191"/>
      <c r="K38" s="59"/>
    </row>
    <row r="39" spans="2:11" ht="17.100000000000001" customHeight="1" x14ac:dyDescent="0.2">
      <c r="E39" s="182"/>
      <c r="F39" s="183"/>
      <c r="G39" s="115"/>
      <c r="H39" s="116" t="s">
        <v>176</v>
      </c>
      <c r="I39" s="188"/>
      <c r="J39" s="156"/>
      <c r="K39" s="59"/>
    </row>
    <row r="40" spans="2:11" ht="17.100000000000001" customHeight="1" x14ac:dyDescent="0.2">
      <c r="E40" s="116"/>
      <c r="F40" s="156"/>
      <c r="G40" s="115"/>
      <c r="H40" s="192" t="s">
        <v>177</v>
      </c>
      <c r="I40" s="197"/>
      <c r="J40" s="156"/>
      <c r="K40" s="59"/>
    </row>
    <row r="41" spans="2:11" ht="17.100000000000001" customHeight="1" x14ac:dyDescent="0.2">
      <c r="E41" s="116"/>
      <c r="F41" s="156"/>
      <c r="G41" s="115"/>
      <c r="H41" s="116" t="s">
        <v>178</v>
      </c>
      <c r="I41" s="199">
        <f>SUM(I39:I40)/2</f>
        <v>0</v>
      </c>
      <c r="J41" s="156"/>
      <c r="K41" s="105"/>
    </row>
    <row r="42" spans="2:11" ht="17.100000000000001" customHeight="1" x14ac:dyDescent="0.2">
      <c r="E42" s="116"/>
      <c r="F42" s="156"/>
      <c r="G42" s="59"/>
      <c r="H42" s="116"/>
      <c r="I42" s="115"/>
      <c r="J42" s="183"/>
      <c r="K42" s="155"/>
    </row>
    <row r="43" spans="2:11" ht="17.100000000000001" customHeight="1" thickBot="1" x14ac:dyDescent="0.25">
      <c r="E43" s="142"/>
      <c r="F43" s="158"/>
      <c r="G43" s="153"/>
      <c r="H43" s="193" t="s">
        <v>179</v>
      </c>
      <c r="J43" s="200" t="e">
        <f>C36/I41</f>
        <v>#DIV/0!</v>
      </c>
      <c r="K43" s="153"/>
    </row>
    <row r="44" spans="2:11" ht="17.100000000000001" customHeight="1" thickTop="1" thickBot="1" x14ac:dyDescent="0.25">
      <c r="E44" s="106"/>
      <c r="F44" s="104">
        <f>SUM(F38:F43)</f>
        <v>0</v>
      </c>
      <c r="G44" s="153"/>
      <c r="H44" s="194"/>
      <c r="I44" s="195"/>
      <c r="J44" s="196"/>
      <c r="K44" s="153"/>
    </row>
    <row r="45" spans="2:11" ht="17.100000000000001" customHeight="1" x14ac:dyDescent="0.2">
      <c r="E45" s="105"/>
      <c r="F45" s="105"/>
      <c r="G45" s="117"/>
      <c r="H45" s="117"/>
      <c r="I45" s="117"/>
      <c r="J45" s="117"/>
      <c r="K45" s="153"/>
    </row>
    <row r="46" spans="2:11" ht="17.100000000000001" customHeight="1" x14ac:dyDescent="0.2">
      <c r="E46" s="154"/>
      <c r="F46" s="153"/>
      <c r="G46" s="117"/>
      <c r="H46" s="117"/>
      <c r="I46" s="117"/>
      <c r="J46" s="117"/>
      <c r="K46" s="153"/>
    </row>
    <row r="47" spans="2:11" ht="17.100000000000001" customHeight="1" x14ac:dyDescent="0.2">
      <c r="E47" s="117"/>
      <c r="F47" s="117"/>
      <c r="G47" s="117"/>
      <c r="H47" s="117"/>
      <c r="I47" s="117"/>
      <c r="J47" s="153"/>
      <c r="K47" s="153"/>
    </row>
    <row r="48" spans="2:11" ht="17.100000000000001" customHeight="1" x14ac:dyDescent="0.2">
      <c r="E48" s="117"/>
      <c r="F48" s="117"/>
      <c r="G48" s="117"/>
      <c r="H48" s="117"/>
      <c r="I48" s="117"/>
    </row>
    <row r="49" spans="5:9" ht="17.100000000000001" customHeight="1" x14ac:dyDescent="0.2">
      <c r="E49" s="117"/>
      <c r="F49" s="117"/>
      <c r="G49" s="153"/>
      <c r="H49" s="153"/>
      <c r="I49" s="153"/>
    </row>
    <row r="50" spans="5:9" ht="17.100000000000001" customHeight="1" x14ac:dyDescent="0.2">
      <c r="E50" s="117"/>
      <c r="F50" s="117"/>
    </row>
    <row r="51" spans="5:9" ht="17.100000000000001" customHeight="1" x14ac:dyDescent="0.2">
      <c r="E51" s="153"/>
      <c r="F51" s="153"/>
    </row>
  </sheetData>
  <mergeCells count="11">
    <mergeCell ref="K6:K7"/>
    <mergeCell ref="D1:K1"/>
    <mergeCell ref="E17:K17"/>
    <mergeCell ref="I3:K3"/>
    <mergeCell ref="E5:K5"/>
    <mergeCell ref="E6:E7"/>
    <mergeCell ref="F6:F7"/>
    <mergeCell ref="G6:G7"/>
    <mergeCell ref="H6:H7"/>
    <mergeCell ref="I6:I7"/>
    <mergeCell ref="J6:J7"/>
  </mergeCells>
  <printOptions horizontalCentered="1"/>
  <pageMargins left="0.7" right="0.7" top="0.5" bottom="0.5" header="0.3" footer="0.3"/>
  <pageSetup orientation="portrait" r:id="rId1"/>
  <colBreaks count="1" manualBreakCount="1">
    <brk id="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1"/>
  <sheetViews>
    <sheetView zoomScaleNormal="100" zoomScaleSheetLayoutView="100" workbookViewId="0">
      <selection activeCell="E9" sqref="E9"/>
    </sheetView>
  </sheetViews>
  <sheetFormatPr defaultColWidth="8.85546875" defaultRowHeight="17.100000000000001" customHeight="1" x14ac:dyDescent="0.2"/>
  <cols>
    <col min="1" max="1" width="4" style="168" customWidth="1"/>
    <col min="2" max="2" width="48.5703125" style="48" customWidth="1"/>
    <col min="3" max="3" width="28.140625" style="48" customWidth="1"/>
    <col min="4" max="4" width="4.42578125" style="168" customWidth="1"/>
    <col min="5" max="5" width="13.42578125" style="48" customWidth="1"/>
    <col min="6" max="11" width="11.5703125" style="48" customWidth="1"/>
    <col min="12" max="16384" width="8.85546875" style="48"/>
  </cols>
  <sheetData>
    <row r="1" spans="1:12" ht="17.100000000000001" customHeight="1" x14ac:dyDescent="0.2">
      <c r="B1" s="226" t="str">
        <f>'Cover Sheet'!A4</f>
        <v xml:space="preserve"> </v>
      </c>
      <c r="C1" s="218" t="str">
        <f>'Cover Sheet'!D11</f>
        <v>July 2022</v>
      </c>
      <c r="D1" s="275" t="s">
        <v>108</v>
      </c>
      <c r="E1" s="275"/>
      <c r="F1" s="275"/>
      <c r="G1" s="275"/>
      <c r="H1" s="275"/>
      <c r="I1" s="275"/>
      <c r="J1" s="275"/>
      <c r="K1" s="275"/>
      <c r="L1" s="49"/>
    </row>
    <row r="2" spans="1:12" ht="17.100000000000001" customHeight="1" x14ac:dyDescent="0.2">
      <c r="C2" s="46" t="s">
        <v>90</v>
      </c>
      <c r="L2" s="97"/>
    </row>
    <row r="3" spans="1:12" ht="17.100000000000001" customHeight="1" x14ac:dyDescent="0.2">
      <c r="A3" s="168" t="s">
        <v>1</v>
      </c>
      <c r="B3" s="184"/>
      <c r="C3" s="218" t="str">
        <f>'Cover Sheet'!G11</f>
        <v>June 2023</v>
      </c>
      <c r="E3" s="94"/>
      <c r="F3" s="95"/>
      <c r="G3" s="49"/>
      <c r="H3" s="50"/>
      <c r="I3" s="287">
        <f>B3</f>
        <v>0</v>
      </c>
      <c r="J3" s="287"/>
      <c r="K3" s="287"/>
    </row>
    <row r="4" spans="1:12" ht="17.100000000000001" customHeight="1" thickBot="1" x14ac:dyDescent="0.25">
      <c r="B4" s="107" t="s">
        <v>89</v>
      </c>
      <c r="C4" s="51"/>
      <c r="E4" s="96"/>
      <c r="F4" s="17"/>
      <c r="G4" s="17"/>
      <c r="H4" s="50"/>
      <c r="I4" s="49"/>
      <c r="J4" s="97" t="s">
        <v>89</v>
      </c>
      <c r="K4" s="97"/>
    </row>
    <row r="5" spans="1:12" ht="17.100000000000001" customHeight="1" thickBot="1" x14ac:dyDescent="0.25">
      <c r="B5" s="72"/>
      <c r="C5" s="44" t="s">
        <v>18</v>
      </c>
      <c r="D5" s="168" t="s">
        <v>2</v>
      </c>
      <c r="E5" s="279" t="s">
        <v>155</v>
      </c>
      <c r="F5" s="280"/>
      <c r="G5" s="280"/>
      <c r="H5" s="280"/>
      <c r="I5" s="280"/>
      <c r="J5" s="280"/>
      <c r="K5" s="281"/>
    </row>
    <row r="6" spans="1:12" ht="17.100000000000001" customHeight="1" thickTop="1" x14ac:dyDescent="0.2">
      <c r="B6" s="73"/>
      <c r="C6" s="101" t="s">
        <v>21</v>
      </c>
      <c r="E6" s="282" t="s">
        <v>113</v>
      </c>
      <c r="F6" s="283" t="s">
        <v>22</v>
      </c>
      <c r="G6" s="283" t="s">
        <v>42</v>
      </c>
      <c r="H6" s="273" t="s">
        <v>114</v>
      </c>
      <c r="I6" s="284" t="s">
        <v>111</v>
      </c>
      <c r="J6" s="283" t="s">
        <v>43</v>
      </c>
      <c r="K6" s="285" t="s">
        <v>44</v>
      </c>
    </row>
    <row r="7" spans="1:12" ht="17.100000000000001" customHeight="1" x14ac:dyDescent="0.2">
      <c r="B7" s="74"/>
      <c r="C7" s="55"/>
      <c r="E7" s="282"/>
      <c r="F7" s="283"/>
      <c r="G7" s="283"/>
      <c r="H7" s="274"/>
      <c r="I7" s="284"/>
      <c r="J7" s="283"/>
      <c r="K7" s="285"/>
    </row>
    <row r="8" spans="1:12" ht="17.100000000000001" customHeight="1" x14ac:dyDescent="0.2">
      <c r="A8" s="168" t="s">
        <v>2</v>
      </c>
      <c r="B8" s="68" t="s">
        <v>129</v>
      </c>
      <c r="C8" s="57">
        <f>J15</f>
        <v>0</v>
      </c>
      <c r="E8" s="229"/>
      <c r="F8" s="113"/>
      <c r="G8" s="59">
        <f t="shared" ref="G8:G14" si="0">K19</f>
        <v>0</v>
      </c>
      <c r="H8" s="100">
        <f>SUM(F8:G8)</f>
        <v>0</v>
      </c>
      <c r="I8" s="114"/>
      <c r="J8" s="59">
        <f>SUM(F8*I8)</f>
        <v>0</v>
      </c>
      <c r="K8" s="89">
        <f>SUM(G8*I8)</f>
        <v>0</v>
      </c>
    </row>
    <row r="9" spans="1:12" ht="17.100000000000001" customHeight="1" x14ac:dyDescent="0.2">
      <c r="A9" s="168" t="s">
        <v>2</v>
      </c>
      <c r="B9" s="68" t="s">
        <v>130</v>
      </c>
      <c r="C9" s="57">
        <f>K15</f>
        <v>0</v>
      </c>
      <c r="E9" s="229"/>
      <c r="F9" s="113"/>
      <c r="G9" s="59">
        <f t="shared" si="0"/>
        <v>0</v>
      </c>
      <c r="H9" s="100">
        <f t="shared" ref="H9:H14" si="1">SUM(F9:G9)</f>
        <v>0</v>
      </c>
      <c r="I9" s="114"/>
      <c r="J9" s="59">
        <f t="shared" ref="J9:J14" si="2">SUM(F9*I9)</f>
        <v>0</v>
      </c>
      <c r="K9" s="89">
        <f t="shared" ref="K9:K14" si="3">SUM(G9*I9)</f>
        <v>0</v>
      </c>
    </row>
    <row r="10" spans="1:12" ht="17.100000000000001" customHeight="1" x14ac:dyDescent="0.2">
      <c r="A10" s="168" t="s">
        <v>3</v>
      </c>
      <c r="B10" s="68" t="s">
        <v>35</v>
      </c>
      <c r="C10" s="109"/>
      <c r="E10" s="229"/>
      <c r="F10" s="113"/>
      <c r="G10" s="59">
        <f t="shared" si="0"/>
        <v>0</v>
      </c>
      <c r="H10" s="100">
        <f t="shared" si="1"/>
        <v>0</v>
      </c>
      <c r="I10" s="114"/>
      <c r="J10" s="59">
        <f t="shared" si="2"/>
        <v>0</v>
      </c>
      <c r="K10" s="89">
        <f t="shared" si="3"/>
        <v>0</v>
      </c>
    </row>
    <row r="11" spans="1:12" ht="17.100000000000001" customHeight="1" x14ac:dyDescent="0.2">
      <c r="A11" s="168" t="s">
        <v>58</v>
      </c>
      <c r="B11" s="68" t="s">
        <v>95</v>
      </c>
      <c r="C11" s="109"/>
      <c r="E11" s="229"/>
      <c r="F11" s="113"/>
      <c r="G11" s="59">
        <f t="shared" si="0"/>
        <v>0</v>
      </c>
      <c r="H11" s="100">
        <f t="shared" si="1"/>
        <v>0</v>
      </c>
      <c r="I11" s="114"/>
      <c r="J11" s="59">
        <f t="shared" si="2"/>
        <v>0</v>
      </c>
      <c r="K11" s="89">
        <f t="shared" si="3"/>
        <v>0</v>
      </c>
    </row>
    <row r="12" spans="1:12" ht="17.100000000000001" customHeight="1" x14ac:dyDescent="0.2">
      <c r="A12" s="168" t="s">
        <v>59</v>
      </c>
      <c r="B12" s="68" t="s">
        <v>96</v>
      </c>
      <c r="C12" s="109"/>
      <c r="E12" s="229"/>
      <c r="F12" s="113"/>
      <c r="G12" s="59">
        <f t="shared" si="0"/>
        <v>0</v>
      </c>
      <c r="H12" s="100">
        <f t="shared" si="1"/>
        <v>0</v>
      </c>
      <c r="I12" s="114"/>
      <c r="J12" s="59">
        <f t="shared" si="2"/>
        <v>0</v>
      </c>
      <c r="K12" s="89">
        <f t="shared" si="3"/>
        <v>0</v>
      </c>
    </row>
    <row r="13" spans="1:12" ht="17.100000000000001" customHeight="1" x14ac:dyDescent="0.2">
      <c r="A13" s="168" t="s">
        <v>60</v>
      </c>
      <c r="B13" s="68" t="s">
        <v>34</v>
      </c>
      <c r="C13" s="109"/>
      <c r="E13" s="229"/>
      <c r="F13" s="113"/>
      <c r="G13" s="59">
        <f t="shared" si="0"/>
        <v>0</v>
      </c>
      <c r="H13" s="100">
        <f t="shared" si="1"/>
        <v>0</v>
      </c>
      <c r="I13" s="114"/>
      <c r="J13" s="59">
        <f t="shared" si="2"/>
        <v>0</v>
      </c>
      <c r="K13" s="89">
        <f t="shared" si="3"/>
        <v>0</v>
      </c>
    </row>
    <row r="14" spans="1:12" ht="17.100000000000001" customHeight="1" thickBot="1" x14ac:dyDescent="0.25">
      <c r="A14" s="168" t="s">
        <v>4</v>
      </c>
      <c r="B14" s="68" t="s">
        <v>75</v>
      </c>
      <c r="C14" s="109"/>
      <c r="E14" s="230"/>
      <c r="F14" s="143"/>
      <c r="G14" s="147">
        <f t="shared" si="0"/>
        <v>0</v>
      </c>
      <c r="H14" s="145">
        <f t="shared" si="1"/>
        <v>0</v>
      </c>
      <c r="I14" s="146"/>
      <c r="J14" s="147">
        <f t="shared" si="2"/>
        <v>0</v>
      </c>
      <c r="K14" s="148">
        <f t="shared" si="3"/>
        <v>0</v>
      </c>
    </row>
    <row r="15" spans="1:12" ht="17.100000000000001" customHeight="1" thickTop="1" thickBot="1" x14ac:dyDescent="0.25">
      <c r="A15" s="168" t="s">
        <v>5</v>
      </c>
      <c r="B15" s="68" t="s">
        <v>36</v>
      </c>
      <c r="C15" s="109"/>
      <c r="E15" s="62"/>
      <c r="F15" s="81">
        <f>SUM(F8:F14)</f>
        <v>0</v>
      </c>
      <c r="G15" s="81">
        <f>SUM(G8:G14)</f>
        <v>0</v>
      </c>
      <c r="H15" s="81">
        <f>SUM(H8:H14)</f>
        <v>0</v>
      </c>
      <c r="I15" s="99">
        <v>0</v>
      </c>
      <c r="J15" s="64">
        <f>SUM(J8:J14)</f>
        <v>0</v>
      </c>
      <c r="K15" s="61">
        <f>SUM(K8:K14)</f>
        <v>0</v>
      </c>
    </row>
    <row r="16" spans="1:12" ht="17.100000000000001" customHeight="1" thickBot="1" x14ac:dyDescent="0.25">
      <c r="A16" s="168" t="s">
        <v>6</v>
      </c>
      <c r="B16" s="68" t="s">
        <v>40</v>
      </c>
      <c r="C16" s="109"/>
      <c r="E16" s="98"/>
      <c r="F16" s="78"/>
      <c r="G16" s="59"/>
      <c r="H16" s="79"/>
      <c r="I16" s="80"/>
      <c r="J16" s="79"/>
      <c r="K16" s="79"/>
    </row>
    <row r="17" spans="1:11" ht="17.100000000000001" customHeight="1" x14ac:dyDescent="0.2">
      <c r="A17" s="168" t="s">
        <v>7</v>
      </c>
      <c r="B17" s="68" t="s">
        <v>94</v>
      </c>
      <c r="C17" s="109"/>
      <c r="D17" s="168" t="s">
        <v>2</v>
      </c>
      <c r="E17" s="276" t="s">
        <v>128</v>
      </c>
      <c r="F17" s="277"/>
      <c r="G17" s="277"/>
      <c r="H17" s="277"/>
      <c r="I17" s="277"/>
      <c r="J17" s="277"/>
      <c r="K17" s="278"/>
    </row>
    <row r="18" spans="1:11" ht="17.100000000000001" customHeight="1" x14ac:dyDescent="0.2">
      <c r="A18" s="168" t="s">
        <v>62</v>
      </c>
      <c r="B18" s="68" t="s">
        <v>97</v>
      </c>
      <c r="C18" s="109"/>
      <c r="E18" s="165"/>
      <c r="F18" s="44" t="s">
        <v>28</v>
      </c>
      <c r="G18" s="44" t="s">
        <v>29</v>
      </c>
      <c r="H18" s="44" t="s">
        <v>30</v>
      </c>
      <c r="I18" s="44" t="s">
        <v>31</v>
      </c>
      <c r="J18" s="44" t="s">
        <v>46</v>
      </c>
      <c r="K18" s="166" t="s">
        <v>112</v>
      </c>
    </row>
    <row r="19" spans="1:11" ht="17.100000000000001" customHeight="1" x14ac:dyDescent="0.2">
      <c r="A19" s="168" t="s">
        <v>71</v>
      </c>
      <c r="B19" s="68" t="s">
        <v>76</v>
      </c>
      <c r="C19" s="109"/>
      <c r="E19" s="231">
        <f t="shared" ref="E19:E25" si="4">E8</f>
        <v>0</v>
      </c>
      <c r="F19" s="115"/>
      <c r="G19" s="115"/>
      <c r="H19" s="115"/>
      <c r="I19" s="115"/>
      <c r="J19" s="115"/>
      <c r="K19" s="58">
        <f>SUM(F19:J19)</f>
        <v>0</v>
      </c>
    </row>
    <row r="20" spans="1:11" ht="17.100000000000001" customHeight="1" x14ac:dyDescent="0.2">
      <c r="A20" s="168" t="s">
        <v>10</v>
      </c>
      <c r="B20" s="68" t="s">
        <v>115</v>
      </c>
      <c r="C20" s="57">
        <f>F35</f>
        <v>0</v>
      </c>
      <c r="E20" s="231">
        <f t="shared" si="4"/>
        <v>0</v>
      </c>
      <c r="F20" s="115"/>
      <c r="G20" s="115"/>
      <c r="H20" s="115"/>
      <c r="I20" s="115"/>
      <c r="J20" s="115"/>
      <c r="K20" s="58">
        <f t="shared" ref="K20:K25" si="5">SUM(F20:J20)</f>
        <v>0</v>
      </c>
    </row>
    <row r="21" spans="1:11" ht="17.100000000000001" customHeight="1" x14ac:dyDescent="0.2">
      <c r="A21" s="168" t="s">
        <v>11</v>
      </c>
      <c r="B21" s="68" t="s">
        <v>190</v>
      </c>
      <c r="C21" s="57">
        <f>I35</f>
        <v>0</v>
      </c>
      <c r="E21" s="231">
        <f t="shared" si="4"/>
        <v>0</v>
      </c>
      <c r="F21" s="115"/>
      <c r="G21" s="115"/>
      <c r="H21" s="115"/>
      <c r="I21" s="115"/>
      <c r="J21" s="115"/>
      <c r="K21" s="58">
        <f t="shared" si="5"/>
        <v>0</v>
      </c>
    </row>
    <row r="22" spans="1:11" ht="17.100000000000001" customHeight="1" x14ac:dyDescent="0.2">
      <c r="A22" s="168" t="s">
        <v>12</v>
      </c>
      <c r="B22" s="68" t="s">
        <v>45</v>
      </c>
      <c r="C22" s="109"/>
      <c r="E22" s="231">
        <f t="shared" si="4"/>
        <v>0</v>
      </c>
      <c r="F22" s="115"/>
      <c r="G22" s="115"/>
      <c r="H22" s="115"/>
      <c r="I22" s="115"/>
      <c r="J22" s="115"/>
      <c r="K22" s="58">
        <f t="shared" si="5"/>
        <v>0</v>
      </c>
    </row>
    <row r="23" spans="1:11" ht="17.100000000000001" customHeight="1" x14ac:dyDescent="0.2">
      <c r="A23" s="168" t="s">
        <v>13</v>
      </c>
      <c r="B23" s="68" t="s">
        <v>26</v>
      </c>
      <c r="C23" s="57">
        <f>F44</f>
        <v>0</v>
      </c>
      <c r="E23" s="231">
        <f t="shared" si="4"/>
        <v>0</v>
      </c>
      <c r="F23" s="115"/>
      <c r="G23" s="115"/>
      <c r="H23" s="115"/>
      <c r="I23" s="115"/>
      <c r="J23" s="115"/>
      <c r="K23" s="58">
        <f t="shared" si="5"/>
        <v>0</v>
      </c>
    </row>
    <row r="24" spans="1:11" ht="17.100000000000001" customHeight="1" x14ac:dyDescent="0.2">
      <c r="A24" s="168" t="s">
        <v>163</v>
      </c>
      <c r="B24" s="68" t="s">
        <v>123</v>
      </c>
      <c r="C24" s="109"/>
      <c r="E24" s="231">
        <f t="shared" si="4"/>
        <v>0</v>
      </c>
      <c r="F24" s="115"/>
      <c r="G24" s="115"/>
      <c r="H24" s="115"/>
      <c r="I24" s="115"/>
      <c r="J24" s="115"/>
      <c r="K24" s="58">
        <f t="shared" si="5"/>
        <v>0</v>
      </c>
    </row>
    <row r="25" spans="1:11" ht="17.100000000000001" customHeight="1" thickBot="1" x14ac:dyDescent="0.25">
      <c r="A25" s="168" t="s">
        <v>168</v>
      </c>
      <c r="B25" s="68" t="s">
        <v>98</v>
      </c>
      <c r="C25" s="109"/>
      <c r="E25" s="232">
        <f t="shared" si="4"/>
        <v>0</v>
      </c>
      <c r="F25" s="140"/>
      <c r="G25" s="140"/>
      <c r="H25" s="140"/>
      <c r="I25" s="140"/>
      <c r="J25" s="140"/>
      <c r="K25" s="141">
        <f t="shared" si="5"/>
        <v>0</v>
      </c>
    </row>
    <row r="26" spans="1:11" ht="17.100000000000001" customHeight="1" thickTop="1" thickBot="1" x14ac:dyDescent="0.25">
      <c r="A26" s="168" t="s">
        <v>169</v>
      </c>
      <c r="B26" s="68" t="s">
        <v>99</v>
      </c>
      <c r="C26" s="109"/>
      <c r="E26" s="60"/>
      <c r="F26" s="64">
        <f t="shared" ref="F26:K26" si="6">SUM(F19:F25)</f>
        <v>0</v>
      </c>
      <c r="G26" s="64">
        <f t="shared" si="6"/>
        <v>0</v>
      </c>
      <c r="H26" s="64">
        <f t="shared" si="6"/>
        <v>0</v>
      </c>
      <c r="I26" s="64">
        <f t="shared" si="6"/>
        <v>0</v>
      </c>
      <c r="J26" s="64">
        <f t="shared" si="6"/>
        <v>0</v>
      </c>
      <c r="K26" s="61">
        <f t="shared" si="6"/>
        <v>0</v>
      </c>
    </row>
    <row r="27" spans="1:11" ht="17.100000000000001" customHeight="1" thickBot="1" x14ac:dyDescent="0.25">
      <c r="A27" s="168" t="s">
        <v>170</v>
      </c>
      <c r="B27" s="68" t="s">
        <v>100</v>
      </c>
      <c r="C27" s="109"/>
      <c r="G27" s="63"/>
      <c r="J27" s="63"/>
      <c r="K27" s="63"/>
    </row>
    <row r="28" spans="1:11" ht="17.100000000000001" customHeight="1" x14ac:dyDescent="0.2">
      <c r="A28" s="168" t="s">
        <v>171</v>
      </c>
      <c r="B28" s="68" t="s">
        <v>101</v>
      </c>
      <c r="C28" s="109"/>
      <c r="D28" s="168" t="s">
        <v>10</v>
      </c>
      <c r="E28" s="208" t="s">
        <v>32</v>
      </c>
      <c r="F28" s="209"/>
      <c r="G28" s="168" t="s">
        <v>11</v>
      </c>
      <c r="H28" s="208" t="s">
        <v>184</v>
      </c>
      <c r="I28" s="209"/>
      <c r="K28" s="157"/>
    </row>
    <row r="29" spans="1:11" ht="17.100000000000001" customHeight="1" x14ac:dyDescent="0.2">
      <c r="A29" s="168" t="s">
        <v>172</v>
      </c>
      <c r="B29" s="68" t="s">
        <v>109</v>
      </c>
      <c r="C29" s="109"/>
      <c r="E29" s="181"/>
      <c r="F29" s="183"/>
      <c r="H29" s="181"/>
      <c r="I29" s="183"/>
      <c r="J29" s="115"/>
      <c r="K29" s="59"/>
    </row>
    <row r="30" spans="1:11" ht="17.100000000000001" customHeight="1" x14ac:dyDescent="0.2">
      <c r="B30" s="56"/>
      <c r="C30" s="109"/>
      <c r="E30" s="181"/>
      <c r="F30" s="183"/>
      <c r="H30" s="181"/>
      <c r="I30" s="183"/>
      <c r="J30" s="115"/>
      <c r="K30" s="59"/>
    </row>
    <row r="31" spans="1:11" ht="17.100000000000001" customHeight="1" x14ac:dyDescent="0.2">
      <c r="B31" s="56"/>
      <c r="C31" s="109"/>
      <c r="E31" s="116"/>
      <c r="F31" s="150"/>
      <c r="G31" s="115"/>
      <c r="H31" s="116"/>
      <c r="I31" s="156"/>
      <c r="J31" s="115"/>
      <c r="K31" s="59"/>
    </row>
    <row r="32" spans="1:11" ht="17.100000000000001" customHeight="1" x14ac:dyDescent="0.2">
      <c r="B32" s="56"/>
      <c r="C32" s="109"/>
      <c r="E32" s="116"/>
      <c r="F32" s="150"/>
      <c r="G32" s="115"/>
      <c r="H32" s="116"/>
      <c r="I32" s="156"/>
      <c r="J32" s="116"/>
      <c r="K32" s="59"/>
    </row>
    <row r="33" spans="2:11" ht="17.100000000000001" customHeight="1" x14ac:dyDescent="0.2">
      <c r="B33" s="56"/>
      <c r="C33" s="109"/>
      <c r="E33" s="116"/>
      <c r="F33" s="150"/>
      <c r="G33" s="115"/>
      <c r="H33" s="116"/>
      <c r="I33" s="156"/>
      <c r="J33" s="152"/>
      <c r="K33" s="59"/>
    </row>
    <row r="34" spans="2:11" ht="17.100000000000001" customHeight="1" thickBot="1" x14ac:dyDescent="0.25">
      <c r="B34" s="56"/>
      <c r="C34" s="109"/>
      <c r="E34" s="142"/>
      <c r="F34" s="151"/>
      <c r="G34" s="116"/>
      <c r="H34" s="142"/>
      <c r="I34" s="151"/>
      <c r="J34" s="105"/>
      <c r="K34" s="105"/>
    </row>
    <row r="35" spans="2:11" ht="17.100000000000001" customHeight="1" thickTop="1" thickBot="1" x14ac:dyDescent="0.25">
      <c r="B35" s="65"/>
      <c r="C35" s="118"/>
      <c r="E35" s="106"/>
      <c r="F35" s="104">
        <f>SUM(F29:F34)</f>
        <v>0</v>
      </c>
      <c r="G35" s="152"/>
      <c r="H35" s="106"/>
      <c r="I35" s="104">
        <f>SUM(I29:I34)</f>
        <v>0</v>
      </c>
      <c r="J35" s="153"/>
      <c r="K35" s="155"/>
    </row>
    <row r="36" spans="2:11" ht="17.100000000000001" customHeight="1" thickTop="1" thickBot="1" x14ac:dyDescent="0.25">
      <c r="B36" s="66" t="s">
        <v>121</v>
      </c>
      <c r="C36" s="102">
        <f>SUM(C8:C35)</f>
        <v>0</v>
      </c>
      <c r="E36" s="105"/>
      <c r="F36" s="105"/>
      <c r="G36" s="105"/>
      <c r="H36" s="105"/>
      <c r="I36" s="105"/>
      <c r="J36" s="115"/>
      <c r="K36" s="59"/>
    </row>
    <row r="37" spans="2:11" ht="17.100000000000001" customHeight="1" thickTop="1" thickBot="1" x14ac:dyDescent="0.25">
      <c r="D37" s="168" t="s">
        <v>13</v>
      </c>
      <c r="E37" s="210" t="s">
        <v>33</v>
      </c>
      <c r="F37" s="211"/>
      <c r="G37" s="153"/>
      <c r="H37" s="153"/>
      <c r="I37" s="153"/>
      <c r="J37" s="115"/>
      <c r="K37" s="59"/>
    </row>
    <row r="38" spans="2:11" ht="17.100000000000001" customHeight="1" x14ac:dyDescent="0.2">
      <c r="E38" s="182"/>
      <c r="F38" s="183"/>
      <c r="G38" s="115"/>
      <c r="H38" s="189" t="s">
        <v>180</v>
      </c>
      <c r="I38" s="190"/>
      <c r="J38" s="191"/>
      <c r="K38" s="59"/>
    </row>
    <row r="39" spans="2:11" ht="17.100000000000001" customHeight="1" x14ac:dyDescent="0.2">
      <c r="E39" s="182"/>
      <c r="F39" s="183"/>
      <c r="G39" s="115"/>
      <c r="H39" s="116" t="s">
        <v>176</v>
      </c>
      <c r="I39" s="188"/>
      <c r="J39" s="156"/>
      <c r="K39" s="59"/>
    </row>
    <row r="40" spans="2:11" ht="17.100000000000001" customHeight="1" x14ac:dyDescent="0.2">
      <c r="E40" s="116"/>
      <c r="F40" s="156"/>
      <c r="G40" s="115"/>
      <c r="H40" s="192" t="s">
        <v>177</v>
      </c>
      <c r="I40" s="197"/>
      <c r="J40" s="156"/>
      <c r="K40" s="59"/>
    </row>
    <row r="41" spans="2:11" ht="17.100000000000001" customHeight="1" x14ac:dyDescent="0.2">
      <c r="E41" s="116"/>
      <c r="F41" s="156"/>
      <c r="G41" s="115"/>
      <c r="H41" s="116" t="s">
        <v>178</v>
      </c>
      <c r="I41" s="199">
        <f>SUM(I39:I40)/2</f>
        <v>0</v>
      </c>
      <c r="J41" s="156"/>
      <c r="K41" s="105"/>
    </row>
    <row r="42" spans="2:11" ht="17.100000000000001" customHeight="1" x14ac:dyDescent="0.2">
      <c r="E42" s="116"/>
      <c r="F42" s="156"/>
      <c r="G42" s="59"/>
      <c r="H42" s="116"/>
      <c r="I42" s="115"/>
      <c r="J42" s="183"/>
      <c r="K42" s="155"/>
    </row>
    <row r="43" spans="2:11" ht="17.100000000000001" customHeight="1" thickBot="1" x14ac:dyDescent="0.25">
      <c r="E43" s="142"/>
      <c r="F43" s="158"/>
      <c r="G43" s="153"/>
      <c r="H43" s="193" t="s">
        <v>179</v>
      </c>
      <c r="J43" s="200" t="e">
        <f>C36/I41</f>
        <v>#DIV/0!</v>
      </c>
      <c r="K43" s="153"/>
    </row>
    <row r="44" spans="2:11" ht="17.100000000000001" customHeight="1" thickTop="1" thickBot="1" x14ac:dyDescent="0.25">
      <c r="E44" s="106"/>
      <c r="F44" s="104">
        <f>SUM(F38:F43)</f>
        <v>0</v>
      </c>
      <c r="G44" s="153"/>
      <c r="H44" s="194"/>
      <c r="I44" s="195"/>
      <c r="J44" s="196"/>
      <c r="K44" s="153"/>
    </row>
    <row r="45" spans="2:11" ht="17.100000000000001" customHeight="1" x14ac:dyDescent="0.2">
      <c r="E45" s="105"/>
      <c r="F45" s="105"/>
      <c r="G45" s="117"/>
      <c r="H45" s="117"/>
      <c r="I45" s="117"/>
      <c r="J45" s="117"/>
      <c r="K45" s="153"/>
    </row>
    <row r="46" spans="2:11" ht="17.100000000000001" customHeight="1" x14ac:dyDescent="0.2">
      <c r="E46" s="154"/>
      <c r="F46" s="153"/>
      <c r="G46" s="117"/>
      <c r="H46" s="117"/>
      <c r="I46" s="117"/>
      <c r="J46" s="117"/>
      <c r="K46" s="153"/>
    </row>
    <row r="47" spans="2:11" ht="17.100000000000001" customHeight="1" x14ac:dyDescent="0.2">
      <c r="E47" s="117"/>
      <c r="F47" s="117"/>
      <c r="G47" s="117"/>
      <c r="H47" s="117"/>
      <c r="I47" s="117"/>
      <c r="J47" s="153"/>
      <c r="K47" s="153"/>
    </row>
    <row r="48" spans="2:11" ht="17.100000000000001" customHeight="1" x14ac:dyDescent="0.2">
      <c r="E48" s="117"/>
      <c r="F48" s="117"/>
      <c r="G48" s="117"/>
      <c r="H48" s="117"/>
      <c r="I48" s="117"/>
    </row>
    <row r="49" spans="5:9" ht="17.100000000000001" customHeight="1" x14ac:dyDescent="0.2">
      <c r="E49" s="117"/>
      <c r="F49" s="117"/>
      <c r="G49" s="153"/>
      <c r="H49" s="153"/>
      <c r="I49" s="153"/>
    </row>
    <row r="50" spans="5:9" ht="17.100000000000001" customHeight="1" x14ac:dyDescent="0.2">
      <c r="E50" s="117"/>
      <c r="F50" s="117"/>
    </row>
    <row r="51" spans="5:9" ht="17.100000000000001" customHeight="1" x14ac:dyDescent="0.2">
      <c r="E51" s="153"/>
      <c r="F51" s="153"/>
    </row>
  </sheetData>
  <mergeCells count="11">
    <mergeCell ref="K6:K7"/>
    <mergeCell ref="D1:K1"/>
    <mergeCell ref="E17:K17"/>
    <mergeCell ref="I3:K3"/>
    <mergeCell ref="E5:K5"/>
    <mergeCell ref="E6:E7"/>
    <mergeCell ref="F6:F7"/>
    <mergeCell ref="G6:G7"/>
    <mergeCell ref="H6:H7"/>
    <mergeCell ref="I6:I7"/>
    <mergeCell ref="J6:J7"/>
  </mergeCells>
  <printOptions horizontalCentered="1"/>
  <pageMargins left="0.7" right="0.7" top="0.5" bottom="0.5" header="0.3" footer="0.3"/>
  <pageSetup orientation="portrait" r:id="rId1"/>
  <colBreaks count="1" manualBreakCount="1">
    <brk id="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51"/>
  <sheetViews>
    <sheetView zoomScaleNormal="100" zoomScaleSheetLayoutView="100" workbookViewId="0">
      <selection activeCell="E9" sqref="E9"/>
    </sheetView>
  </sheetViews>
  <sheetFormatPr defaultColWidth="8.85546875" defaultRowHeight="17.100000000000001" customHeight="1" x14ac:dyDescent="0.2"/>
  <cols>
    <col min="1" max="1" width="4" style="168" customWidth="1"/>
    <col min="2" max="2" width="48.5703125" style="48" customWidth="1"/>
    <col min="3" max="3" width="28.140625" style="48" customWidth="1"/>
    <col min="4" max="4" width="4.42578125" style="168" customWidth="1"/>
    <col min="5" max="5" width="13.42578125" style="48" customWidth="1"/>
    <col min="6" max="11" width="11.5703125" style="48" customWidth="1"/>
    <col min="12" max="16384" width="8.85546875" style="48"/>
  </cols>
  <sheetData>
    <row r="1" spans="1:12" ht="17.100000000000001" customHeight="1" x14ac:dyDescent="0.2">
      <c r="B1" s="226" t="str">
        <f>'Cover Sheet'!A4</f>
        <v xml:space="preserve"> </v>
      </c>
      <c r="C1" s="218" t="str">
        <f>'Cover Sheet'!D11</f>
        <v>July 2022</v>
      </c>
      <c r="D1" s="275" t="s">
        <v>108</v>
      </c>
      <c r="E1" s="275"/>
      <c r="F1" s="275"/>
      <c r="G1" s="275"/>
      <c r="H1" s="275"/>
      <c r="I1" s="275"/>
      <c r="J1" s="275"/>
      <c r="K1" s="275"/>
      <c r="L1" s="49"/>
    </row>
    <row r="2" spans="1:12" ht="17.100000000000001" customHeight="1" x14ac:dyDescent="0.2">
      <c r="C2" s="46" t="s">
        <v>90</v>
      </c>
      <c r="L2" s="97"/>
    </row>
    <row r="3" spans="1:12" ht="17.100000000000001" customHeight="1" x14ac:dyDescent="0.2">
      <c r="A3" s="168" t="s">
        <v>1</v>
      </c>
      <c r="B3" s="184"/>
      <c r="C3" s="218" t="str">
        <f>'Cover Sheet'!G11</f>
        <v>June 2023</v>
      </c>
      <c r="E3" s="94"/>
      <c r="F3" s="95"/>
      <c r="G3" s="49"/>
      <c r="H3" s="50"/>
      <c r="I3" s="287">
        <f>B3</f>
        <v>0</v>
      </c>
      <c r="J3" s="287"/>
      <c r="K3" s="287"/>
    </row>
    <row r="4" spans="1:12" ht="17.100000000000001" customHeight="1" thickBot="1" x14ac:dyDescent="0.25">
      <c r="B4" s="107" t="s">
        <v>89</v>
      </c>
      <c r="C4" s="51"/>
      <c r="E4" s="49"/>
      <c r="F4" s="17"/>
      <c r="G4" s="17"/>
      <c r="H4" s="50"/>
      <c r="I4" s="49"/>
      <c r="J4" s="97" t="s">
        <v>89</v>
      </c>
      <c r="K4" s="97"/>
    </row>
    <row r="5" spans="1:12" ht="17.100000000000001" customHeight="1" thickBot="1" x14ac:dyDescent="0.25">
      <c r="B5" s="72"/>
      <c r="C5" s="44" t="s">
        <v>18</v>
      </c>
      <c r="D5" s="168" t="s">
        <v>2</v>
      </c>
      <c r="E5" s="279" t="s">
        <v>155</v>
      </c>
      <c r="F5" s="280"/>
      <c r="G5" s="280"/>
      <c r="H5" s="280"/>
      <c r="I5" s="280"/>
      <c r="J5" s="280"/>
      <c r="K5" s="281"/>
    </row>
    <row r="6" spans="1:12" ht="17.100000000000001" customHeight="1" thickTop="1" x14ac:dyDescent="0.2">
      <c r="B6" s="73"/>
      <c r="C6" s="101" t="s">
        <v>21</v>
      </c>
      <c r="E6" s="282" t="s">
        <v>113</v>
      </c>
      <c r="F6" s="283" t="s">
        <v>22</v>
      </c>
      <c r="G6" s="283" t="s">
        <v>42</v>
      </c>
      <c r="H6" s="273" t="s">
        <v>114</v>
      </c>
      <c r="I6" s="284" t="s">
        <v>111</v>
      </c>
      <c r="J6" s="283" t="s">
        <v>43</v>
      </c>
      <c r="K6" s="285" t="s">
        <v>44</v>
      </c>
    </row>
    <row r="7" spans="1:12" ht="17.100000000000001" customHeight="1" x14ac:dyDescent="0.2">
      <c r="B7" s="74"/>
      <c r="C7" s="55"/>
      <c r="E7" s="282"/>
      <c r="F7" s="283"/>
      <c r="G7" s="283"/>
      <c r="H7" s="274"/>
      <c r="I7" s="284"/>
      <c r="J7" s="283"/>
      <c r="K7" s="285"/>
    </row>
    <row r="8" spans="1:12" ht="17.100000000000001" customHeight="1" x14ac:dyDescent="0.2">
      <c r="A8" s="168" t="s">
        <v>2</v>
      </c>
      <c r="B8" s="68" t="s">
        <v>129</v>
      </c>
      <c r="C8" s="57">
        <f>J15</f>
        <v>0</v>
      </c>
      <c r="E8" s="229"/>
      <c r="F8" s="113"/>
      <c r="G8" s="59">
        <f t="shared" ref="G8:G14" si="0">K19</f>
        <v>0</v>
      </c>
      <c r="H8" s="100">
        <f>SUM(F8:G8)</f>
        <v>0</v>
      </c>
      <c r="I8" s="114"/>
      <c r="J8" s="59">
        <f>SUM(F8*I8)</f>
        <v>0</v>
      </c>
      <c r="K8" s="89">
        <f>SUM(G8*I8)</f>
        <v>0</v>
      </c>
    </row>
    <row r="9" spans="1:12" ht="17.100000000000001" customHeight="1" x14ac:dyDescent="0.2">
      <c r="A9" s="168" t="s">
        <v>2</v>
      </c>
      <c r="B9" s="68" t="s">
        <v>130</v>
      </c>
      <c r="C9" s="57">
        <f>K15</f>
        <v>0</v>
      </c>
      <c r="E9" s="229"/>
      <c r="F9" s="113"/>
      <c r="G9" s="59">
        <f t="shared" si="0"/>
        <v>0</v>
      </c>
      <c r="H9" s="100">
        <f t="shared" ref="H9:H14" si="1">SUM(F9:G9)</f>
        <v>0</v>
      </c>
      <c r="I9" s="114"/>
      <c r="J9" s="59">
        <f t="shared" ref="J9:J14" si="2">SUM(F9*I9)</f>
        <v>0</v>
      </c>
      <c r="K9" s="89">
        <f t="shared" ref="K9:K14" si="3">SUM(G9*I9)</f>
        <v>0</v>
      </c>
    </row>
    <row r="10" spans="1:12" ht="17.100000000000001" customHeight="1" x14ac:dyDescent="0.2">
      <c r="A10" s="168" t="s">
        <v>3</v>
      </c>
      <c r="B10" s="68" t="s">
        <v>35</v>
      </c>
      <c r="C10" s="109"/>
      <c r="E10" s="229"/>
      <c r="F10" s="113"/>
      <c r="G10" s="59">
        <f t="shared" si="0"/>
        <v>0</v>
      </c>
      <c r="H10" s="100">
        <f t="shared" si="1"/>
        <v>0</v>
      </c>
      <c r="I10" s="114"/>
      <c r="J10" s="59">
        <f t="shared" si="2"/>
        <v>0</v>
      </c>
      <c r="K10" s="89">
        <f t="shared" si="3"/>
        <v>0</v>
      </c>
    </row>
    <row r="11" spans="1:12" ht="17.100000000000001" customHeight="1" x14ac:dyDescent="0.2">
      <c r="A11" s="168" t="s">
        <v>58</v>
      </c>
      <c r="B11" s="68" t="s">
        <v>95</v>
      </c>
      <c r="C11" s="109"/>
      <c r="E11" s="229"/>
      <c r="F11" s="113"/>
      <c r="G11" s="59">
        <f t="shared" si="0"/>
        <v>0</v>
      </c>
      <c r="H11" s="100">
        <f t="shared" si="1"/>
        <v>0</v>
      </c>
      <c r="I11" s="114"/>
      <c r="J11" s="59">
        <f t="shared" si="2"/>
        <v>0</v>
      </c>
      <c r="K11" s="89">
        <f t="shared" si="3"/>
        <v>0</v>
      </c>
    </row>
    <row r="12" spans="1:12" ht="17.100000000000001" customHeight="1" x14ac:dyDescent="0.2">
      <c r="A12" s="168" t="s">
        <v>59</v>
      </c>
      <c r="B12" s="68" t="s">
        <v>96</v>
      </c>
      <c r="C12" s="109"/>
      <c r="E12" s="229"/>
      <c r="F12" s="113"/>
      <c r="G12" s="59">
        <f t="shared" si="0"/>
        <v>0</v>
      </c>
      <c r="H12" s="100">
        <f t="shared" si="1"/>
        <v>0</v>
      </c>
      <c r="I12" s="114"/>
      <c r="J12" s="59">
        <f t="shared" si="2"/>
        <v>0</v>
      </c>
      <c r="K12" s="89">
        <f t="shared" si="3"/>
        <v>0</v>
      </c>
    </row>
    <row r="13" spans="1:12" ht="17.100000000000001" customHeight="1" x14ac:dyDescent="0.2">
      <c r="A13" s="168" t="s">
        <v>60</v>
      </c>
      <c r="B13" s="68" t="s">
        <v>34</v>
      </c>
      <c r="C13" s="109"/>
      <c r="E13" s="229"/>
      <c r="F13" s="113"/>
      <c r="G13" s="59">
        <f t="shared" si="0"/>
        <v>0</v>
      </c>
      <c r="H13" s="100">
        <f t="shared" si="1"/>
        <v>0</v>
      </c>
      <c r="I13" s="114"/>
      <c r="J13" s="59">
        <f t="shared" si="2"/>
        <v>0</v>
      </c>
      <c r="K13" s="89">
        <f t="shared" si="3"/>
        <v>0</v>
      </c>
    </row>
    <row r="14" spans="1:12" ht="17.100000000000001" customHeight="1" thickBot="1" x14ac:dyDescent="0.25">
      <c r="A14" s="168" t="s">
        <v>4</v>
      </c>
      <c r="B14" s="68" t="s">
        <v>75</v>
      </c>
      <c r="C14" s="109"/>
      <c r="E14" s="230"/>
      <c r="F14" s="143"/>
      <c r="G14" s="147">
        <f t="shared" si="0"/>
        <v>0</v>
      </c>
      <c r="H14" s="145">
        <f t="shared" si="1"/>
        <v>0</v>
      </c>
      <c r="I14" s="146"/>
      <c r="J14" s="147">
        <f t="shared" si="2"/>
        <v>0</v>
      </c>
      <c r="K14" s="148">
        <f t="shared" si="3"/>
        <v>0</v>
      </c>
    </row>
    <row r="15" spans="1:12" ht="17.100000000000001" customHeight="1" thickTop="1" thickBot="1" x14ac:dyDescent="0.25">
      <c r="A15" s="168" t="s">
        <v>5</v>
      </c>
      <c r="B15" s="68" t="s">
        <v>36</v>
      </c>
      <c r="C15" s="109"/>
      <c r="E15" s="62"/>
      <c r="F15" s="81">
        <f>SUM(F8:F14)</f>
        <v>0</v>
      </c>
      <c r="G15" s="81">
        <f>SUM(G8:G14)</f>
        <v>0</v>
      </c>
      <c r="H15" s="81">
        <f>SUM(H8:H14)</f>
        <v>0</v>
      </c>
      <c r="I15" s="99">
        <v>0</v>
      </c>
      <c r="J15" s="64">
        <f>SUM(J8:J14)</f>
        <v>0</v>
      </c>
      <c r="K15" s="61">
        <f>SUM(K8:K14)</f>
        <v>0</v>
      </c>
    </row>
    <row r="16" spans="1:12" ht="17.100000000000001" customHeight="1" thickBot="1" x14ac:dyDescent="0.25">
      <c r="A16" s="168" t="s">
        <v>6</v>
      </c>
      <c r="B16" s="68" t="s">
        <v>40</v>
      </c>
      <c r="C16" s="109"/>
      <c r="E16" s="98"/>
      <c r="F16" s="78"/>
      <c r="G16" s="59"/>
      <c r="H16" s="79"/>
      <c r="I16" s="80"/>
      <c r="J16" s="79"/>
      <c r="K16" s="79"/>
    </row>
    <row r="17" spans="1:11" ht="17.100000000000001" customHeight="1" x14ac:dyDescent="0.2">
      <c r="A17" s="168" t="s">
        <v>7</v>
      </c>
      <c r="B17" s="68" t="s">
        <v>94</v>
      </c>
      <c r="C17" s="109"/>
      <c r="D17" s="168" t="s">
        <v>2</v>
      </c>
      <c r="E17" s="276" t="s">
        <v>128</v>
      </c>
      <c r="F17" s="277"/>
      <c r="G17" s="277"/>
      <c r="H17" s="277"/>
      <c r="I17" s="277"/>
      <c r="J17" s="277"/>
      <c r="K17" s="278"/>
    </row>
    <row r="18" spans="1:11" ht="17.100000000000001" customHeight="1" x14ac:dyDescent="0.2">
      <c r="A18" s="168" t="s">
        <v>62</v>
      </c>
      <c r="B18" s="68" t="s">
        <v>97</v>
      </c>
      <c r="C18" s="109"/>
      <c r="E18" s="165"/>
      <c r="F18" s="44" t="s">
        <v>28</v>
      </c>
      <c r="G18" s="44" t="s">
        <v>29</v>
      </c>
      <c r="H18" s="44" t="s">
        <v>30</v>
      </c>
      <c r="I18" s="44" t="s">
        <v>31</v>
      </c>
      <c r="J18" s="44" t="s">
        <v>46</v>
      </c>
      <c r="K18" s="166" t="s">
        <v>112</v>
      </c>
    </row>
    <row r="19" spans="1:11" ht="17.100000000000001" customHeight="1" x14ac:dyDescent="0.2">
      <c r="A19" s="168" t="s">
        <v>71</v>
      </c>
      <c r="B19" s="68" t="s">
        <v>76</v>
      </c>
      <c r="C19" s="109"/>
      <c r="E19" s="231">
        <f t="shared" ref="E19:E25" si="4">E8</f>
        <v>0</v>
      </c>
      <c r="F19" s="115"/>
      <c r="G19" s="115"/>
      <c r="H19" s="115"/>
      <c r="I19" s="115"/>
      <c r="J19" s="115"/>
      <c r="K19" s="58">
        <f>SUM(F19:J19)</f>
        <v>0</v>
      </c>
    </row>
    <row r="20" spans="1:11" ht="17.100000000000001" customHeight="1" x14ac:dyDescent="0.2">
      <c r="A20" s="168" t="s">
        <v>10</v>
      </c>
      <c r="B20" s="68" t="s">
        <v>115</v>
      </c>
      <c r="C20" s="57">
        <f>F35</f>
        <v>0</v>
      </c>
      <c r="E20" s="231">
        <f t="shared" si="4"/>
        <v>0</v>
      </c>
      <c r="F20" s="115"/>
      <c r="G20" s="115"/>
      <c r="H20" s="115"/>
      <c r="I20" s="115"/>
      <c r="J20" s="115"/>
      <c r="K20" s="58">
        <f t="shared" ref="K20:K25" si="5">SUM(F20:J20)</f>
        <v>0</v>
      </c>
    </row>
    <row r="21" spans="1:11" ht="17.100000000000001" customHeight="1" x14ac:dyDescent="0.2">
      <c r="A21" s="168" t="s">
        <v>11</v>
      </c>
      <c r="B21" s="68" t="s">
        <v>190</v>
      </c>
      <c r="C21" s="57">
        <f>I35</f>
        <v>0</v>
      </c>
      <c r="E21" s="231">
        <f t="shared" si="4"/>
        <v>0</v>
      </c>
      <c r="F21" s="115"/>
      <c r="G21" s="115"/>
      <c r="H21" s="115"/>
      <c r="I21" s="115"/>
      <c r="J21" s="115"/>
      <c r="K21" s="58">
        <f t="shared" si="5"/>
        <v>0</v>
      </c>
    </row>
    <row r="22" spans="1:11" ht="17.100000000000001" customHeight="1" x14ac:dyDescent="0.2">
      <c r="A22" s="168" t="s">
        <v>12</v>
      </c>
      <c r="B22" s="68" t="s">
        <v>45</v>
      </c>
      <c r="C22" s="109"/>
      <c r="E22" s="231">
        <f t="shared" si="4"/>
        <v>0</v>
      </c>
      <c r="F22" s="115"/>
      <c r="G22" s="115"/>
      <c r="H22" s="115"/>
      <c r="I22" s="115"/>
      <c r="J22" s="115"/>
      <c r="K22" s="58">
        <f t="shared" si="5"/>
        <v>0</v>
      </c>
    </row>
    <row r="23" spans="1:11" ht="17.100000000000001" customHeight="1" x14ac:dyDescent="0.2">
      <c r="A23" s="168" t="s">
        <v>13</v>
      </c>
      <c r="B23" s="68" t="s">
        <v>26</v>
      </c>
      <c r="C23" s="57">
        <f>F44</f>
        <v>0</v>
      </c>
      <c r="E23" s="231">
        <f t="shared" si="4"/>
        <v>0</v>
      </c>
      <c r="F23" s="115"/>
      <c r="G23" s="115"/>
      <c r="H23" s="115"/>
      <c r="I23" s="115"/>
      <c r="J23" s="115"/>
      <c r="K23" s="58">
        <f t="shared" si="5"/>
        <v>0</v>
      </c>
    </row>
    <row r="24" spans="1:11" ht="17.100000000000001" customHeight="1" x14ac:dyDescent="0.2">
      <c r="A24" s="168" t="s">
        <v>163</v>
      </c>
      <c r="B24" s="68" t="s">
        <v>123</v>
      </c>
      <c r="C24" s="109"/>
      <c r="E24" s="231">
        <f t="shared" si="4"/>
        <v>0</v>
      </c>
      <c r="F24" s="115"/>
      <c r="G24" s="115"/>
      <c r="H24" s="115"/>
      <c r="I24" s="115"/>
      <c r="J24" s="115"/>
      <c r="K24" s="58">
        <f t="shared" si="5"/>
        <v>0</v>
      </c>
    </row>
    <row r="25" spans="1:11" ht="17.100000000000001" customHeight="1" thickBot="1" x14ac:dyDescent="0.25">
      <c r="A25" s="168" t="s">
        <v>168</v>
      </c>
      <c r="B25" s="68" t="s">
        <v>98</v>
      </c>
      <c r="C25" s="109"/>
      <c r="E25" s="232">
        <f t="shared" si="4"/>
        <v>0</v>
      </c>
      <c r="F25" s="140"/>
      <c r="G25" s="140"/>
      <c r="H25" s="140"/>
      <c r="I25" s="140"/>
      <c r="J25" s="140"/>
      <c r="K25" s="141">
        <f t="shared" si="5"/>
        <v>0</v>
      </c>
    </row>
    <row r="26" spans="1:11" ht="17.100000000000001" customHeight="1" thickTop="1" thickBot="1" x14ac:dyDescent="0.25">
      <c r="A26" s="168" t="s">
        <v>169</v>
      </c>
      <c r="B26" s="68" t="s">
        <v>99</v>
      </c>
      <c r="C26" s="109"/>
      <c r="E26" s="60"/>
      <c r="F26" s="64">
        <f t="shared" ref="F26:K26" si="6">SUM(F19:F25)</f>
        <v>0</v>
      </c>
      <c r="G26" s="64">
        <f t="shared" si="6"/>
        <v>0</v>
      </c>
      <c r="H26" s="64">
        <f t="shared" si="6"/>
        <v>0</v>
      </c>
      <c r="I26" s="64">
        <f t="shared" si="6"/>
        <v>0</v>
      </c>
      <c r="J26" s="64">
        <f t="shared" si="6"/>
        <v>0</v>
      </c>
      <c r="K26" s="61">
        <f t="shared" si="6"/>
        <v>0</v>
      </c>
    </row>
    <row r="27" spans="1:11" ht="17.100000000000001" customHeight="1" thickBot="1" x14ac:dyDescent="0.25">
      <c r="A27" s="168" t="s">
        <v>170</v>
      </c>
      <c r="B27" s="68" t="s">
        <v>100</v>
      </c>
      <c r="C27" s="109"/>
      <c r="G27" s="63"/>
      <c r="J27" s="63"/>
      <c r="K27" s="63"/>
    </row>
    <row r="28" spans="1:11" ht="17.100000000000001" customHeight="1" x14ac:dyDescent="0.2">
      <c r="A28" s="168" t="s">
        <v>171</v>
      </c>
      <c r="B28" s="68" t="s">
        <v>101</v>
      </c>
      <c r="C28" s="109"/>
      <c r="D28" s="168" t="s">
        <v>10</v>
      </c>
      <c r="E28" s="208" t="s">
        <v>32</v>
      </c>
      <c r="F28" s="209"/>
      <c r="G28" s="168" t="s">
        <v>11</v>
      </c>
      <c r="H28" s="208" t="s">
        <v>184</v>
      </c>
      <c r="I28" s="209"/>
      <c r="K28" s="157"/>
    </row>
    <row r="29" spans="1:11" ht="17.100000000000001" customHeight="1" x14ac:dyDescent="0.2">
      <c r="A29" s="168" t="s">
        <v>172</v>
      </c>
      <c r="B29" s="68" t="s">
        <v>109</v>
      </c>
      <c r="C29" s="109"/>
      <c r="E29" s="181"/>
      <c r="F29" s="183"/>
      <c r="H29" s="181"/>
      <c r="I29" s="183"/>
      <c r="J29" s="115"/>
      <c r="K29" s="59"/>
    </row>
    <row r="30" spans="1:11" ht="17.100000000000001" customHeight="1" x14ac:dyDescent="0.2">
      <c r="B30" s="56"/>
      <c r="C30" s="109"/>
      <c r="E30" s="181"/>
      <c r="F30" s="183"/>
      <c r="H30" s="181"/>
      <c r="I30" s="183"/>
      <c r="J30" s="115"/>
      <c r="K30" s="59"/>
    </row>
    <row r="31" spans="1:11" ht="17.100000000000001" customHeight="1" x14ac:dyDescent="0.2">
      <c r="B31" s="56"/>
      <c r="C31" s="109"/>
      <c r="E31" s="116"/>
      <c r="F31" s="150"/>
      <c r="G31" s="115"/>
      <c r="H31" s="116"/>
      <c r="I31" s="156"/>
      <c r="J31" s="115"/>
      <c r="K31" s="59"/>
    </row>
    <row r="32" spans="1:11" ht="17.100000000000001" customHeight="1" x14ac:dyDescent="0.2">
      <c r="B32" s="56"/>
      <c r="C32" s="109"/>
      <c r="E32" s="116"/>
      <c r="F32" s="150"/>
      <c r="G32" s="115"/>
      <c r="H32" s="116"/>
      <c r="I32" s="156"/>
      <c r="J32" s="116"/>
      <c r="K32" s="59"/>
    </row>
    <row r="33" spans="2:11" ht="17.100000000000001" customHeight="1" x14ac:dyDescent="0.2">
      <c r="B33" s="56"/>
      <c r="C33" s="109"/>
      <c r="E33" s="116"/>
      <c r="F33" s="150"/>
      <c r="G33" s="115"/>
      <c r="H33" s="116"/>
      <c r="I33" s="156"/>
      <c r="J33" s="152"/>
      <c r="K33" s="59"/>
    </row>
    <row r="34" spans="2:11" ht="17.100000000000001" customHeight="1" thickBot="1" x14ac:dyDescent="0.25">
      <c r="B34" s="56"/>
      <c r="C34" s="109"/>
      <c r="E34" s="142"/>
      <c r="F34" s="151"/>
      <c r="G34" s="116"/>
      <c r="H34" s="142"/>
      <c r="I34" s="151"/>
      <c r="J34" s="105"/>
      <c r="K34" s="105"/>
    </row>
    <row r="35" spans="2:11" ht="17.100000000000001" customHeight="1" thickTop="1" thickBot="1" x14ac:dyDescent="0.25">
      <c r="B35" s="65"/>
      <c r="C35" s="118"/>
      <c r="E35" s="106"/>
      <c r="F35" s="104">
        <f>SUM(F29:F34)</f>
        <v>0</v>
      </c>
      <c r="G35" s="152"/>
      <c r="H35" s="106"/>
      <c r="I35" s="104">
        <f>SUM(I29:I34)</f>
        <v>0</v>
      </c>
      <c r="J35" s="153"/>
      <c r="K35" s="155"/>
    </row>
    <row r="36" spans="2:11" ht="17.100000000000001" customHeight="1" thickTop="1" thickBot="1" x14ac:dyDescent="0.25">
      <c r="B36" s="66" t="s">
        <v>121</v>
      </c>
      <c r="C36" s="102">
        <f>SUM(C8:C35)</f>
        <v>0</v>
      </c>
      <c r="E36" s="105"/>
      <c r="F36" s="105"/>
      <c r="G36" s="105"/>
      <c r="H36" s="105"/>
      <c r="I36" s="105"/>
      <c r="J36" s="115"/>
      <c r="K36" s="59"/>
    </row>
    <row r="37" spans="2:11" ht="17.100000000000001" customHeight="1" thickTop="1" thickBot="1" x14ac:dyDescent="0.25">
      <c r="D37" s="168" t="s">
        <v>13</v>
      </c>
      <c r="E37" s="210" t="s">
        <v>33</v>
      </c>
      <c r="F37" s="211"/>
      <c r="G37" s="153"/>
      <c r="H37" s="153"/>
      <c r="I37" s="153"/>
      <c r="J37" s="115"/>
      <c r="K37" s="59"/>
    </row>
    <row r="38" spans="2:11" ht="17.100000000000001" customHeight="1" x14ac:dyDescent="0.2">
      <c r="E38" s="182"/>
      <c r="F38" s="183"/>
      <c r="G38" s="115"/>
      <c r="H38" s="189" t="s">
        <v>180</v>
      </c>
      <c r="I38" s="190"/>
      <c r="J38" s="191"/>
      <c r="K38" s="59"/>
    </row>
    <row r="39" spans="2:11" ht="17.100000000000001" customHeight="1" x14ac:dyDescent="0.2">
      <c r="E39" s="182"/>
      <c r="F39" s="183"/>
      <c r="G39" s="115"/>
      <c r="H39" s="116" t="s">
        <v>176</v>
      </c>
      <c r="I39" s="188"/>
      <c r="J39" s="156"/>
      <c r="K39" s="59"/>
    </row>
    <row r="40" spans="2:11" ht="17.100000000000001" customHeight="1" x14ac:dyDescent="0.2">
      <c r="E40" s="116"/>
      <c r="F40" s="156"/>
      <c r="G40" s="115"/>
      <c r="H40" s="192" t="s">
        <v>177</v>
      </c>
      <c r="I40" s="197"/>
      <c r="J40" s="156"/>
      <c r="K40" s="59"/>
    </row>
    <row r="41" spans="2:11" ht="17.100000000000001" customHeight="1" x14ac:dyDescent="0.2">
      <c r="E41" s="116"/>
      <c r="F41" s="156"/>
      <c r="G41" s="115"/>
      <c r="H41" s="116" t="s">
        <v>178</v>
      </c>
      <c r="I41" s="199">
        <f>SUM(I39:I40)/2</f>
        <v>0</v>
      </c>
      <c r="J41" s="156"/>
      <c r="K41" s="105"/>
    </row>
    <row r="42" spans="2:11" ht="17.100000000000001" customHeight="1" x14ac:dyDescent="0.2">
      <c r="E42" s="116"/>
      <c r="F42" s="156"/>
      <c r="G42" s="59"/>
      <c r="H42" s="116"/>
      <c r="I42" s="115"/>
      <c r="J42" s="183"/>
      <c r="K42" s="155"/>
    </row>
    <row r="43" spans="2:11" ht="17.100000000000001" customHeight="1" thickBot="1" x14ac:dyDescent="0.25">
      <c r="E43" s="142"/>
      <c r="F43" s="158"/>
      <c r="G43" s="153"/>
      <c r="H43" s="193" t="s">
        <v>179</v>
      </c>
      <c r="J43" s="200" t="e">
        <f>C36/I41</f>
        <v>#DIV/0!</v>
      </c>
      <c r="K43" s="153"/>
    </row>
    <row r="44" spans="2:11" ht="17.100000000000001" customHeight="1" thickTop="1" thickBot="1" x14ac:dyDescent="0.25">
      <c r="E44" s="106"/>
      <c r="F44" s="104">
        <f>SUM(F38:F43)</f>
        <v>0</v>
      </c>
      <c r="G44" s="153"/>
      <c r="H44" s="194"/>
      <c r="I44" s="195"/>
      <c r="J44" s="196"/>
      <c r="K44" s="153"/>
    </row>
    <row r="45" spans="2:11" ht="17.100000000000001" customHeight="1" x14ac:dyDescent="0.2">
      <c r="E45" s="105"/>
      <c r="F45" s="105"/>
      <c r="G45" s="117"/>
      <c r="H45" s="117"/>
      <c r="I45" s="117"/>
      <c r="J45" s="117"/>
      <c r="K45" s="153"/>
    </row>
    <row r="46" spans="2:11" ht="17.100000000000001" customHeight="1" x14ac:dyDescent="0.2">
      <c r="E46" s="154"/>
      <c r="F46" s="153"/>
      <c r="G46" s="117"/>
      <c r="H46" s="117"/>
      <c r="I46" s="117"/>
      <c r="J46" s="117"/>
      <c r="K46" s="153"/>
    </row>
    <row r="47" spans="2:11" ht="17.100000000000001" customHeight="1" x14ac:dyDescent="0.2">
      <c r="E47" s="117"/>
      <c r="F47" s="117"/>
      <c r="G47" s="117"/>
      <c r="H47" s="117"/>
      <c r="I47" s="117"/>
      <c r="J47" s="153"/>
      <c r="K47" s="153"/>
    </row>
    <row r="48" spans="2:11" ht="17.100000000000001" customHeight="1" x14ac:dyDescent="0.2">
      <c r="E48" s="117"/>
      <c r="F48" s="117"/>
      <c r="G48" s="117"/>
      <c r="H48" s="117"/>
      <c r="I48" s="117"/>
    </row>
    <row r="49" spans="5:9" ht="17.100000000000001" customHeight="1" x14ac:dyDescent="0.2">
      <c r="E49" s="117"/>
      <c r="F49" s="117"/>
      <c r="G49" s="153"/>
      <c r="H49" s="153"/>
      <c r="I49" s="153"/>
    </row>
    <row r="50" spans="5:9" ht="17.100000000000001" customHeight="1" x14ac:dyDescent="0.2">
      <c r="E50" s="117"/>
      <c r="F50" s="117"/>
    </row>
    <row r="51" spans="5:9" ht="17.100000000000001" customHeight="1" x14ac:dyDescent="0.2">
      <c r="E51" s="153"/>
      <c r="F51" s="153"/>
    </row>
  </sheetData>
  <mergeCells count="11">
    <mergeCell ref="K6:K7"/>
    <mergeCell ref="D1:K1"/>
    <mergeCell ref="E17:K17"/>
    <mergeCell ref="I3:K3"/>
    <mergeCell ref="E5:K5"/>
    <mergeCell ref="E6:E7"/>
    <mergeCell ref="F6:F7"/>
    <mergeCell ref="G6:G7"/>
    <mergeCell ref="H6:H7"/>
    <mergeCell ref="I6:I7"/>
    <mergeCell ref="J6:J7"/>
  </mergeCells>
  <printOptions horizontalCentered="1"/>
  <pageMargins left="0.7" right="0.7" top="0.5" bottom="0.5" header="0.3" footer="0.3"/>
  <pageSetup orientation="portrait" r:id="rId1"/>
  <colBreaks count="1" manualBreakCount="1">
    <brk id="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BB11F8AF560142941DAB126757BEA4" ma:contentTypeVersion="1" ma:contentTypeDescription="Create a new document." ma:contentTypeScope="" ma:versionID="46749269ff855f1392abf02d290737a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f0ced66c33f1ad20b3a1e7d52e3bf4d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EB29D13-945B-4E05-9245-9A502F58AA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080DC3C-5BC9-4B45-8BF5-7D4FD69566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4A1774-AE49-455E-97EE-ED656CF7325F}">
  <ds:schemaRefs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6</vt:i4>
      </vt:variant>
    </vt:vector>
  </HeadingPairs>
  <TitlesOfParts>
    <vt:vector size="30" baseType="lpstr">
      <vt:lpstr>Instructions</vt:lpstr>
      <vt:lpstr>Cover Sheet</vt:lpstr>
      <vt:lpstr>Revenue</vt:lpstr>
      <vt:lpstr>Administration</vt:lpstr>
      <vt:lpstr>Counselor</vt:lpstr>
      <vt:lpstr>M&amp;O</vt:lpstr>
      <vt:lpstr>POS1</vt:lpstr>
      <vt:lpstr>POS2</vt:lpstr>
      <vt:lpstr>POS3</vt:lpstr>
      <vt:lpstr>POS4</vt:lpstr>
      <vt:lpstr>POS5</vt:lpstr>
      <vt:lpstr>POS6</vt:lpstr>
      <vt:lpstr>POS7</vt:lpstr>
      <vt:lpstr>POS8</vt:lpstr>
      <vt:lpstr>POS9</vt:lpstr>
      <vt:lpstr>POS10</vt:lpstr>
      <vt:lpstr>POS11</vt:lpstr>
      <vt:lpstr>POS12</vt:lpstr>
      <vt:lpstr>POS13</vt:lpstr>
      <vt:lpstr>POS14</vt:lpstr>
      <vt:lpstr>POS15</vt:lpstr>
      <vt:lpstr>Total Expenditures</vt:lpstr>
      <vt:lpstr>In-Kind Cost</vt:lpstr>
      <vt:lpstr>Sheet1</vt:lpstr>
      <vt:lpstr>Centers</vt:lpstr>
      <vt:lpstr>LEA</vt:lpstr>
      <vt:lpstr>'In-Kind Cost'!Print_Area</vt:lpstr>
      <vt:lpstr>Instructions!Print_Area</vt:lpstr>
      <vt:lpstr>Revenue!Print_Area</vt:lpstr>
      <vt:lpstr>'Total Expenditures'!Print_Area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Winiecki</dc:creator>
  <cp:lastModifiedBy>Lesia Edwards (OSD)</cp:lastModifiedBy>
  <cp:lastPrinted>2021-01-08T19:22:36Z</cp:lastPrinted>
  <dcterms:created xsi:type="dcterms:W3CDTF">1998-05-27T20:53:41Z</dcterms:created>
  <dcterms:modified xsi:type="dcterms:W3CDTF">2023-05-09T16:47:51Z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0x010100D8BB11F8AF560142941DAB126757BEA4</vt:lpwstr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</Properties>
</file>